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Kjoiner\Documents\Templates\2025 Report Model\"/>
    </mc:Choice>
  </mc:AlternateContent>
  <xr:revisionPtr revIDLastSave="0" documentId="13_ncr:1_{62B63BBD-752E-4525-9642-8DAA5B884CBA}" xr6:coauthVersionLast="47" xr6:coauthVersionMax="47" xr10:uidLastSave="{00000000-0000-0000-0000-000000000000}"/>
  <bookViews>
    <workbookView xWindow="-28920" yWindow="840" windowWidth="29040" windowHeight="15720" tabRatio="931" activeTab="6" xr2:uid="{00000000-000D-0000-FFFF-FFFF00000000}"/>
  </bookViews>
  <sheets>
    <sheet name=" MDA Table 1&amp;2" sheetId="18" r:id="rId1"/>
    <sheet name=" MDA Table 3" sheetId="22" r:id="rId2"/>
    <sheet name="MDA Table 4&amp;5" sheetId="23" r:id="rId3"/>
    <sheet name="Exh A" sheetId="10" r:id="rId4"/>
    <sheet name="Exh B" sheetId="9" r:id="rId5"/>
    <sheet name="Exh C " sheetId="8" r:id="rId6"/>
    <sheet name="Exh C-1" sheetId="7" r:id="rId7"/>
    <sheet name="Exh D" sheetId="6" r:id="rId8"/>
    <sheet name="Exh D-1" sheetId="5" r:id="rId9"/>
    <sheet name="Exh E" sheetId="4" r:id="rId10"/>
    <sheet name="Exh F" sheetId="1" r:id="rId11"/>
    <sheet name="Capital Assets" sheetId="17" r:id="rId12"/>
    <sheet name="Budgetary Comp" sheetId="2" r:id="rId13"/>
    <sheet name="SEFA" sheetId="20" r:id="rId14"/>
    <sheet name="Sch of Instr" sheetId="14" r:id="rId15"/>
    <sheet name="Gen Fund-Last 4" sheetId="11" r:id="rId16"/>
    <sheet name="Gov Fund-Last 4" sheetId="15" r:id="rId17"/>
  </sheets>
  <definedNames>
    <definedName name="_xlnm.Print_Area" localSheetId="12">'Budgetary Comp'!$A$1:$K$66</definedName>
    <definedName name="_xlnm.Print_Area" localSheetId="11">'Capital Assets'!$A$1:$I$52</definedName>
    <definedName name="_xlnm.Print_Area" localSheetId="3">'Exh A'!$A$1:$C$90</definedName>
    <definedName name="_xlnm.Print_Area" localSheetId="4">'Exh B'!$A$1:$L$52</definedName>
    <definedName name="_xlnm.Print_Area" localSheetId="5">'Exh C '!$A$1:$I$78</definedName>
    <definedName name="_xlnm.Print_Area" localSheetId="6">'Exh C-1'!$A$1:$F$51</definedName>
    <definedName name="_xlnm.Print_Area" localSheetId="7">'Exh D'!$A$1:$K$66</definedName>
    <definedName name="_xlnm.Print_Area" localSheetId="8">'Exh D-1'!$A$1:$F$43</definedName>
    <definedName name="_xlnm.Print_Area" localSheetId="9">'Exh E'!$A$1:$F$36</definedName>
    <definedName name="_xlnm.Print_Area" localSheetId="10">'Exh F'!$A$1:$C$32</definedName>
    <definedName name="_xlnm.Print_Area" localSheetId="15">'Gen Fund-Last 4'!$A$1:$I$67</definedName>
    <definedName name="_xlnm.Print_Area" localSheetId="16">'Gov Fund-Last 4'!$A$1:$I$67</definedName>
    <definedName name="_xlnm.Print_Area" localSheetId="14">'Sch of Instr'!$A$1:$M$32</definedName>
    <definedName name="_xlnm.Print_Area" localSheetId="13">SEFA!$A$1:$F$141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2" i="20" l="1"/>
  <c r="F101" i="20"/>
  <c r="I16" i="8"/>
  <c r="I14" i="17"/>
  <c r="E17" i="17"/>
  <c r="G17" i="17"/>
  <c r="C17" i="17"/>
  <c r="E28" i="17"/>
  <c r="G28" i="17"/>
  <c r="C28" i="17"/>
  <c r="I27" i="17"/>
  <c r="I16" i="17"/>
  <c r="K35" i="6"/>
  <c r="K55" i="6"/>
  <c r="K56" i="6"/>
  <c r="K57" i="6"/>
  <c r="G63" i="6"/>
  <c r="G59" i="6"/>
  <c r="G51" i="6"/>
  <c r="G48" i="6"/>
  <c r="G30" i="6"/>
  <c r="G27" i="6"/>
  <c r="G14" i="6"/>
  <c r="E74" i="8"/>
  <c r="G74" i="8"/>
  <c r="I74" i="8"/>
  <c r="C74" i="8"/>
  <c r="E42" i="8"/>
  <c r="G42" i="8"/>
  <c r="I42" i="8"/>
  <c r="C42" i="8"/>
  <c r="E27" i="8"/>
  <c r="G27" i="8"/>
  <c r="C27" i="8"/>
  <c r="C21" i="8"/>
  <c r="L43" i="9"/>
  <c r="C73" i="10"/>
  <c r="C63" i="18"/>
  <c r="C64" i="18" s="1"/>
  <c r="F63" i="18"/>
  <c r="F64" i="18" s="1"/>
  <c r="F58" i="18"/>
  <c r="C58" i="18"/>
  <c r="F57" i="18"/>
  <c r="C57" i="18"/>
  <c r="F47" i="18"/>
  <c r="C47" i="18"/>
  <c r="I11" i="17"/>
  <c r="I34" i="17" l="1"/>
  <c r="C30" i="10"/>
  <c r="C38" i="23"/>
  <c r="C14" i="23"/>
  <c r="F38" i="23"/>
  <c r="F14" i="23"/>
  <c r="F24" i="22" l="1"/>
  <c r="C24" i="22"/>
  <c r="F13" i="22"/>
  <c r="C13" i="22"/>
  <c r="F27" i="18" l="1"/>
  <c r="C27" i="18"/>
  <c r="F19" i="18"/>
  <c r="C19" i="18"/>
  <c r="F9" i="18"/>
  <c r="C9" i="18"/>
  <c r="F82" i="20" l="1"/>
  <c r="F14" i="20" l="1"/>
  <c r="F11" i="20"/>
  <c r="F20" i="1" l="1"/>
  <c r="F15" i="1"/>
  <c r="F11" i="1"/>
  <c r="F25" i="4"/>
  <c r="F20" i="4"/>
  <c r="F14" i="4"/>
  <c r="F16" i="1" l="1"/>
  <c r="F21" i="1" s="1"/>
  <c r="F129" i="20" l="1"/>
  <c r="F130" i="20" s="1"/>
  <c r="F19" i="7" l="1"/>
  <c r="I35" i="8"/>
  <c r="F122" i="20" l="1"/>
  <c r="F123" i="20" s="1"/>
  <c r="F108" i="20"/>
  <c r="F109" i="20" s="1"/>
  <c r="F93" i="20"/>
  <c r="F90" i="20"/>
  <c r="F85" i="20"/>
  <c r="F79" i="20"/>
  <c r="F76" i="20"/>
  <c r="F74" i="20"/>
  <c r="F63" i="20"/>
  <c r="F48" i="20"/>
  <c r="F31" i="20"/>
  <c r="F27" i="20"/>
  <c r="F94" i="20" l="1"/>
  <c r="F95" i="20" s="1"/>
  <c r="F86" i="20"/>
  <c r="F68" i="20"/>
  <c r="F69" i="20" s="1"/>
  <c r="F28" i="5"/>
  <c r="F34" i="7"/>
  <c r="L18" i="9"/>
  <c r="C55" i="10"/>
  <c r="C36" i="10"/>
  <c r="F31" i="5" l="1"/>
  <c r="F27" i="7" l="1"/>
  <c r="L17" i="9"/>
  <c r="F24" i="5" l="1"/>
  <c r="I25" i="8" l="1"/>
  <c r="G25" i="8"/>
  <c r="E25" i="8"/>
  <c r="C25" i="8"/>
  <c r="I40" i="2" l="1"/>
  <c r="K40" i="2"/>
  <c r="I41" i="2"/>
  <c r="K41" i="2"/>
  <c r="C48" i="6"/>
  <c r="E48" i="6"/>
  <c r="I48" i="6"/>
  <c r="K38" i="6"/>
  <c r="K39" i="6"/>
  <c r="K40" i="6"/>
  <c r="K41" i="6"/>
  <c r="I48" i="17" l="1"/>
  <c r="I49" i="17"/>
  <c r="I47" i="17"/>
  <c r="I42" i="17"/>
  <c r="I43" i="17"/>
  <c r="I41" i="17"/>
  <c r="I21" i="17"/>
  <c r="I22" i="17"/>
  <c r="I23" i="17"/>
  <c r="I24" i="17"/>
  <c r="I25" i="17"/>
  <c r="I26" i="17"/>
  <c r="I20" i="17"/>
  <c r="I10" i="17"/>
  <c r="I12" i="17"/>
  <c r="I13" i="17"/>
  <c r="I15" i="17"/>
  <c r="I9" i="17"/>
  <c r="I5" i="17"/>
  <c r="I4" i="17"/>
  <c r="G50" i="17"/>
  <c r="E50" i="17"/>
  <c r="C50" i="17"/>
  <c r="G44" i="17"/>
  <c r="E44" i="17"/>
  <c r="C44" i="17"/>
  <c r="G6" i="17"/>
  <c r="E6" i="17"/>
  <c r="C6" i="17"/>
  <c r="E10" i="14"/>
  <c r="E9" i="14"/>
  <c r="I65" i="8"/>
  <c r="F36" i="5"/>
  <c r="F44" i="7"/>
  <c r="I71" i="8"/>
  <c r="I70" i="8"/>
  <c r="I67" i="8"/>
  <c r="F11" i="5"/>
  <c r="K47" i="6"/>
  <c r="I15" i="2"/>
  <c r="K15" i="2"/>
  <c r="I72" i="8"/>
  <c r="K26" i="6"/>
  <c r="K13" i="6"/>
  <c r="I63" i="8"/>
  <c r="I57" i="15"/>
  <c r="G57" i="15"/>
  <c r="E57" i="15"/>
  <c r="C57" i="15"/>
  <c r="I49" i="15"/>
  <c r="G49" i="15"/>
  <c r="E49" i="15"/>
  <c r="C49" i="15"/>
  <c r="I28" i="15"/>
  <c r="G28" i="15"/>
  <c r="E28" i="15"/>
  <c r="C28" i="15"/>
  <c r="I15" i="15"/>
  <c r="G15" i="15"/>
  <c r="E15" i="15"/>
  <c r="C15" i="15"/>
  <c r="M12" i="14"/>
  <c r="M16" i="14" s="1"/>
  <c r="K12" i="14"/>
  <c r="K16" i="14" s="1"/>
  <c r="I12" i="14"/>
  <c r="I16" i="14" s="1"/>
  <c r="G12" i="14"/>
  <c r="G16" i="14" s="1"/>
  <c r="I28" i="17" l="1"/>
  <c r="I17" i="17"/>
  <c r="I33" i="17"/>
  <c r="I6" i="17"/>
  <c r="E31" i="15"/>
  <c r="E52" i="15" s="1"/>
  <c r="C31" i="15"/>
  <c r="I31" i="15"/>
  <c r="G31" i="15"/>
  <c r="G52" i="15" s="1"/>
  <c r="G61" i="15" s="1"/>
  <c r="C51" i="17"/>
  <c r="I50" i="17"/>
  <c r="E12" i="14"/>
  <c r="E16" i="14" s="1"/>
  <c r="C29" i="17"/>
  <c r="C30" i="17" s="1"/>
  <c r="G51" i="17"/>
  <c r="E51" i="17"/>
  <c r="E29" i="17"/>
  <c r="E30" i="17" s="1"/>
  <c r="I44" i="17"/>
  <c r="G29" i="17"/>
  <c r="G30" i="17" s="1"/>
  <c r="E61" i="15"/>
  <c r="I11" i="2"/>
  <c r="I12" i="2"/>
  <c r="I13" i="2"/>
  <c r="I14" i="2"/>
  <c r="I19" i="2"/>
  <c r="I20" i="2"/>
  <c r="I21" i="2"/>
  <c r="I22" i="2"/>
  <c r="I23" i="2"/>
  <c r="I25" i="2"/>
  <c r="I26" i="2"/>
  <c r="I27" i="2"/>
  <c r="I28" i="2"/>
  <c r="I52" i="15" l="1"/>
  <c r="I61" i="15" s="1"/>
  <c r="C52" i="15"/>
  <c r="C61" i="15" s="1"/>
  <c r="I35" i="17"/>
  <c r="I51" i="17"/>
  <c r="I29" i="17"/>
  <c r="I30" i="17" s="1"/>
  <c r="C11" i="1"/>
  <c r="C25" i="4"/>
  <c r="C20" i="4"/>
  <c r="C14" i="4"/>
  <c r="F39" i="5"/>
  <c r="F47" i="7"/>
  <c r="G73" i="8"/>
  <c r="E73" i="8"/>
  <c r="C73" i="8"/>
  <c r="I34" i="8"/>
  <c r="G21" i="8"/>
  <c r="E21" i="8"/>
  <c r="L34" i="9"/>
  <c r="I68" i="8"/>
  <c r="I56" i="8"/>
  <c r="I62" i="8"/>
  <c r="I64" i="8"/>
  <c r="I19" i="8"/>
  <c r="I57" i="11"/>
  <c r="G57" i="11"/>
  <c r="E57" i="11"/>
  <c r="C57" i="11"/>
  <c r="I49" i="11"/>
  <c r="G49" i="11"/>
  <c r="E49" i="11"/>
  <c r="C49" i="11"/>
  <c r="I28" i="11"/>
  <c r="G28" i="11"/>
  <c r="E28" i="11"/>
  <c r="C28" i="11"/>
  <c r="I15" i="11"/>
  <c r="G15" i="11"/>
  <c r="E15" i="11"/>
  <c r="C15" i="11"/>
  <c r="C88" i="10"/>
  <c r="K60" i="2"/>
  <c r="I60" i="2"/>
  <c r="G58" i="2"/>
  <c r="E58" i="2"/>
  <c r="C58" i="2"/>
  <c r="K57" i="2"/>
  <c r="I57" i="2"/>
  <c r="K56" i="2"/>
  <c r="I56" i="2"/>
  <c r="G50" i="2"/>
  <c r="E50" i="2"/>
  <c r="C50" i="2"/>
  <c r="K49" i="2"/>
  <c r="I49" i="2"/>
  <c r="K48" i="2"/>
  <c r="I48" i="2"/>
  <c r="K47" i="2"/>
  <c r="I47" i="2"/>
  <c r="K46" i="2"/>
  <c r="I46" i="2"/>
  <c r="K45" i="2"/>
  <c r="I45" i="2"/>
  <c r="K44" i="2"/>
  <c r="I44" i="2"/>
  <c r="K43" i="2"/>
  <c r="I43" i="2"/>
  <c r="K42" i="2"/>
  <c r="I42" i="2"/>
  <c r="K39" i="2"/>
  <c r="I39" i="2"/>
  <c r="K38" i="2"/>
  <c r="I38" i="2"/>
  <c r="K36" i="2"/>
  <c r="I36" i="2"/>
  <c r="K35" i="2"/>
  <c r="I35" i="2"/>
  <c r="G29" i="2"/>
  <c r="E29" i="2"/>
  <c r="C29" i="2"/>
  <c r="K28" i="2"/>
  <c r="K27" i="2"/>
  <c r="K26" i="2"/>
  <c r="K25" i="2"/>
  <c r="K23" i="2"/>
  <c r="K22" i="2"/>
  <c r="K21" i="2"/>
  <c r="K20" i="2"/>
  <c r="K19" i="2"/>
  <c r="I29" i="2"/>
  <c r="G16" i="2"/>
  <c r="E16" i="2"/>
  <c r="C16" i="2"/>
  <c r="K14" i="2"/>
  <c r="K13" i="2"/>
  <c r="K12" i="2"/>
  <c r="K11" i="2"/>
  <c r="I16" i="2"/>
  <c r="C20" i="1"/>
  <c r="C15" i="1"/>
  <c r="K61" i="6"/>
  <c r="I59" i="6"/>
  <c r="E59" i="6"/>
  <c r="C59" i="6"/>
  <c r="K58" i="6"/>
  <c r="K54" i="6"/>
  <c r="K46" i="6"/>
  <c r="K45" i="6"/>
  <c r="K44" i="6"/>
  <c r="K43" i="6"/>
  <c r="K42" i="6"/>
  <c r="K36" i="6"/>
  <c r="K34" i="6"/>
  <c r="K37" i="6"/>
  <c r="K33" i="6"/>
  <c r="I27" i="6"/>
  <c r="E27" i="6"/>
  <c r="C27" i="6"/>
  <c r="K25" i="6"/>
  <c r="K24" i="6"/>
  <c r="K23" i="6"/>
  <c r="K21" i="6"/>
  <c r="K20" i="6"/>
  <c r="K19" i="6"/>
  <c r="K18" i="6"/>
  <c r="K17" i="6"/>
  <c r="I14" i="6"/>
  <c r="E14" i="6"/>
  <c r="C14" i="6"/>
  <c r="K12" i="6"/>
  <c r="K11" i="6"/>
  <c r="K10" i="6"/>
  <c r="K9" i="6"/>
  <c r="I60" i="8"/>
  <c r="I61" i="8"/>
  <c r="I58" i="8"/>
  <c r="I55" i="8"/>
  <c r="I57" i="8"/>
  <c r="G37" i="8"/>
  <c r="E37" i="8"/>
  <c r="C37" i="8"/>
  <c r="I36" i="8"/>
  <c r="I33" i="8"/>
  <c r="I32" i="8"/>
  <c r="I20" i="8"/>
  <c r="I18" i="8"/>
  <c r="I17" i="8"/>
  <c r="I15" i="8"/>
  <c r="I14" i="8"/>
  <c r="I13" i="8"/>
  <c r="I12" i="8"/>
  <c r="I11" i="8"/>
  <c r="I10" i="8"/>
  <c r="I20" i="9"/>
  <c r="G20" i="9"/>
  <c r="E20" i="9"/>
  <c r="C20" i="9"/>
  <c r="L19" i="9"/>
  <c r="L16" i="9"/>
  <c r="L15" i="9"/>
  <c r="L14" i="9"/>
  <c r="L13" i="9"/>
  <c r="L20" i="9" l="1"/>
  <c r="I32" i="2"/>
  <c r="E31" i="11"/>
  <c r="I31" i="11"/>
  <c r="I37" i="8"/>
  <c r="K48" i="6"/>
  <c r="C31" i="11"/>
  <c r="I58" i="2"/>
  <c r="C32" i="2"/>
  <c r="K50" i="2"/>
  <c r="K58" i="2"/>
  <c r="K59" i="6"/>
  <c r="K27" i="6"/>
  <c r="I50" i="2"/>
  <c r="I53" i="2" s="1"/>
  <c r="I30" i="6"/>
  <c r="G31" i="11"/>
  <c r="K29" i="2"/>
  <c r="G32" i="2"/>
  <c r="K16" i="2"/>
  <c r="E32" i="2"/>
  <c r="C16" i="1"/>
  <c r="C21" i="1" s="1"/>
  <c r="K14" i="6"/>
  <c r="E30" i="6"/>
  <c r="C30" i="6"/>
  <c r="I73" i="8"/>
  <c r="I21" i="8"/>
  <c r="I27" i="8" s="1"/>
  <c r="G52" i="11" l="1"/>
  <c r="G61" i="11" s="1"/>
  <c r="C52" i="11"/>
  <c r="C61" i="11" s="1"/>
  <c r="I52" i="11"/>
  <c r="I61" i="11" s="1"/>
  <c r="E52" i="11"/>
  <c r="E61" i="11" s="1"/>
  <c r="C53" i="2"/>
  <c r="C62" i="2" s="1"/>
  <c r="E53" i="2"/>
  <c r="E62" i="2" s="1"/>
  <c r="G53" i="2"/>
  <c r="G62" i="2" s="1"/>
  <c r="C51" i="6"/>
  <c r="C63" i="6" s="1"/>
  <c r="I51" i="6"/>
  <c r="I63" i="6" s="1"/>
  <c r="E51" i="6"/>
  <c r="E63" i="6" s="1"/>
  <c r="L37" i="9"/>
  <c r="L45" i="9" s="1"/>
  <c r="I62" i="2"/>
  <c r="K32" i="2"/>
  <c r="K30" i="6"/>
  <c r="F18" i="20"/>
  <c r="F20" i="20" s="1"/>
  <c r="F21" i="20" s="1"/>
  <c r="F22" i="20" s="1"/>
  <c r="F132" i="20" s="1"/>
  <c r="K53" i="2" l="1"/>
  <c r="K62" i="2" s="1"/>
  <c r="K51" i="6"/>
  <c r="K63" i="6" s="1"/>
</calcChain>
</file>

<file path=xl/sharedStrings.xml><?xml version="1.0" encoding="utf-8"?>
<sst xmlns="http://schemas.openxmlformats.org/spreadsheetml/2006/main" count="1153" uniqueCount="535">
  <si>
    <t>SCHOOL DISTRICT</t>
  </si>
  <si>
    <t xml:space="preserve"> </t>
  </si>
  <si>
    <t>Governmental</t>
  </si>
  <si>
    <t>Activities</t>
  </si>
  <si>
    <t>Assets</t>
  </si>
  <si>
    <t xml:space="preserve">Cash and cash equivalents </t>
  </si>
  <si>
    <t>$</t>
  </si>
  <si>
    <t xml:space="preserve">Cash with fiscal agents </t>
  </si>
  <si>
    <t xml:space="preserve">Investments </t>
  </si>
  <si>
    <t xml:space="preserve">Due from other governments </t>
  </si>
  <si>
    <t xml:space="preserve">Accrued interest receivable </t>
  </si>
  <si>
    <t xml:space="preserve">Other receivables, net </t>
  </si>
  <si>
    <t xml:space="preserve">Restricted assets </t>
  </si>
  <si>
    <t xml:space="preserve">Capital assets, non-depreciable: </t>
  </si>
  <si>
    <t>Liabilities</t>
  </si>
  <si>
    <t>Accounts payable and accrued liabilities</t>
  </si>
  <si>
    <t>Due to other governments</t>
  </si>
  <si>
    <t>Interest payable on long-term liabilities</t>
  </si>
  <si>
    <t>Unrestricted</t>
  </si>
  <si>
    <t>The notes to the financial statements are an integral part of this statement.</t>
  </si>
  <si>
    <t>Statement of Activities</t>
  </si>
  <si>
    <t>Net (Expense)</t>
  </si>
  <si>
    <t>Revenue and</t>
  </si>
  <si>
    <t>Program Revenues</t>
  </si>
  <si>
    <t>Operating</t>
  </si>
  <si>
    <t xml:space="preserve">  Capital</t>
  </si>
  <si>
    <t>Charges for</t>
  </si>
  <si>
    <t>Grants and</t>
  </si>
  <si>
    <t xml:space="preserve">  Grants and</t>
  </si>
  <si>
    <t>Functions/Programs</t>
  </si>
  <si>
    <t>Expenses</t>
  </si>
  <si>
    <t>Services</t>
  </si>
  <si>
    <t>Contributions</t>
  </si>
  <si>
    <t>Governmental Activities:</t>
  </si>
  <si>
    <t>General Revenues:</t>
  </si>
  <si>
    <t>Unrestricted grants and contributions:</t>
  </si>
  <si>
    <t>Unrestricted investment earnings</t>
  </si>
  <si>
    <t>Sixteenth section sources</t>
  </si>
  <si>
    <t xml:space="preserve">Other </t>
  </si>
  <si>
    <t>Major Funds</t>
  </si>
  <si>
    <t>Other</t>
  </si>
  <si>
    <t>Total</t>
  </si>
  <si>
    <t>General</t>
  </si>
  <si>
    <t>Fund</t>
  </si>
  <si>
    <t>Funds</t>
  </si>
  <si>
    <t>Cash with fiscal agents</t>
  </si>
  <si>
    <t xml:space="preserve">Due from other funds </t>
  </si>
  <si>
    <t xml:space="preserve">Advance to other funds </t>
  </si>
  <si>
    <t>1.</t>
  </si>
  <si>
    <t>2.</t>
  </si>
  <si>
    <t>3.</t>
  </si>
  <si>
    <t>Statement of Revenues, Expenditures and Changes in Fund Balances</t>
  </si>
  <si>
    <t>Governmental Funds</t>
  </si>
  <si>
    <t>Revenues:</t>
  </si>
  <si>
    <t>Local sources</t>
  </si>
  <si>
    <t>Intermediate sources</t>
  </si>
  <si>
    <t>State sources</t>
  </si>
  <si>
    <t>Federal sources</t>
  </si>
  <si>
    <t>Total Revenues</t>
  </si>
  <si>
    <t>Expenditures:</t>
  </si>
  <si>
    <t>Instruction</t>
  </si>
  <si>
    <t>Support services</t>
  </si>
  <si>
    <t>Noninstructional services</t>
  </si>
  <si>
    <t>Sixteenth section</t>
  </si>
  <si>
    <t>Facilities acquisition and construction</t>
  </si>
  <si>
    <t>Debt service:</t>
  </si>
  <si>
    <t>Total Expenditures</t>
  </si>
  <si>
    <t>Excess (Deficiency) of Revenues</t>
  </si>
  <si>
    <t>Other Financing Sources (Uses):</t>
  </si>
  <si>
    <t>Sale of transportation equipment</t>
  </si>
  <si>
    <t>Sale of other property</t>
  </si>
  <si>
    <t xml:space="preserve">Operating transfers in </t>
  </si>
  <si>
    <t>Other financing sources</t>
  </si>
  <si>
    <t>Operating transfers out</t>
  </si>
  <si>
    <t>Payment to refunded bond escrow agent</t>
  </si>
  <si>
    <t>Other financing uses</t>
  </si>
  <si>
    <t>Total Other Financing Sources (Uses)</t>
  </si>
  <si>
    <t>Net Change in Fund Balances</t>
  </si>
  <si>
    <t>Fund Balances:</t>
  </si>
  <si>
    <t>Reconciliation of the Governmental Funds Statement of Revenues,</t>
  </si>
  <si>
    <t>Expenditures and Changes in Fund Balances to the Statement of Activities</t>
  </si>
  <si>
    <t>Private-Purpose</t>
  </si>
  <si>
    <t>Trust Funds</t>
  </si>
  <si>
    <t>Additions</t>
  </si>
  <si>
    <t>Deductions</t>
  </si>
  <si>
    <t xml:space="preserve">Budgetary Comparison Schedule </t>
  </si>
  <si>
    <t>General Fund</t>
  </si>
  <si>
    <t>Variances</t>
  </si>
  <si>
    <t>Positive (Negative)</t>
  </si>
  <si>
    <t>Budgeted Amounts</t>
  </si>
  <si>
    <t>Actual</t>
  </si>
  <si>
    <t>Original</t>
  </si>
  <si>
    <t>Final</t>
  </si>
  <si>
    <t>(GAAP Basis)</t>
  </si>
  <si>
    <t>to Final</t>
  </si>
  <si>
    <t>to Actual</t>
  </si>
  <si>
    <t>Schedule of Instructional, Administrative and Other Expenditures - Governmental Funds</t>
  </si>
  <si>
    <t>Expenditures</t>
  </si>
  <si>
    <t>Salaries and fringe benefits</t>
  </si>
  <si>
    <t>Cost per student</t>
  </si>
  <si>
    <t>All Governmental Funds</t>
  </si>
  <si>
    <t>Last Four Years</t>
  </si>
  <si>
    <t>*SOURCE - PRIOR YEAR AUDIT REPORTS</t>
  </si>
  <si>
    <t xml:space="preserve">Prepaid items </t>
  </si>
  <si>
    <t>Inventories</t>
  </si>
  <si>
    <t>End of Period</t>
  </si>
  <si>
    <t>Land</t>
  </si>
  <si>
    <t>Construction in progress</t>
  </si>
  <si>
    <t>Buildings</t>
  </si>
  <si>
    <t>Building improvements</t>
  </si>
  <si>
    <t>Improvements other than buildings</t>
  </si>
  <si>
    <t>Mobile equipment</t>
  </si>
  <si>
    <t>Furniture and equipment</t>
  </si>
  <si>
    <t>Total Assets</t>
  </si>
  <si>
    <t>Capital related liabilities</t>
  </si>
  <si>
    <t>Non-capital related liabilities</t>
  </si>
  <si>
    <t>Total Liabilities</t>
  </si>
  <si>
    <t>Expendable:</t>
  </si>
  <si>
    <t>School-based activities</t>
  </si>
  <si>
    <t>Debt service</t>
  </si>
  <si>
    <t>Capital improvements</t>
  </si>
  <si>
    <t>Forestry improvements</t>
  </si>
  <si>
    <t>Unemployment benefits</t>
  </si>
  <si>
    <t>Non-expendable:</t>
  </si>
  <si>
    <t>Prepaid items</t>
  </si>
  <si>
    <t>Other receivables, net</t>
  </si>
  <si>
    <t xml:space="preserve">Non-instructional </t>
  </si>
  <si>
    <t>Interest on long-term liabilities</t>
  </si>
  <si>
    <t>Total Governmental Activities</t>
  </si>
  <si>
    <t>Taxes:</t>
  </si>
  <si>
    <t>General purpose levies</t>
  </si>
  <si>
    <t>Debt purpose levies</t>
  </si>
  <si>
    <t xml:space="preserve">State </t>
  </si>
  <si>
    <t xml:space="preserve">Federal </t>
  </si>
  <si>
    <t xml:space="preserve"> Total General Revenues</t>
  </si>
  <si>
    <t xml:space="preserve">Due to other funds </t>
  </si>
  <si>
    <t xml:space="preserve">Advances from other funds </t>
  </si>
  <si>
    <t>Advances</t>
  </si>
  <si>
    <t>Inventory</t>
  </si>
  <si>
    <t>Capital projects</t>
  </si>
  <si>
    <t xml:space="preserve">Debt service </t>
  </si>
  <si>
    <t>Forestry improvement purposes</t>
  </si>
  <si>
    <t>Total Fund Balances</t>
  </si>
  <si>
    <t>Principal</t>
  </si>
  <si>
    <t>Interest</t>
  </si>
  <si>
    <t>Advance refunding escrow</t>
  </si>
  <si>
    <t>Increase (Decrease) in reserve for inventory</t>
  </si>
  <si>
    <t>over (under) Expenditures</t>
  </si>
  <si>
    <t>Accrued interest receivable</t>
  </si>
  <si>
    <t>Due from other governments</t>
  </si>
  <si>
    <t>Interest on investments</t>
  </si>
  <si>
    <t>Contributions and donations from private sources</t>
  </si>
  <si>
    <t>Total Additions</t>
  </si>
  <si>
    <t>Total Deductions</t>
  </si>
  <si>
    <t>Capital assets, net of accumulated depreciation:</t>
  </si>
  <si>
    <t>Total assets</t>
  </si>
  <si>
    <t>(***)</t>
  </si>
  <si>
    <t>Federal Expenditures</t>
  </si>
  <si>
    <t>U.S. Department of Agriculture</t>
  </si>
  <si>
    <t>Passed-through Mississippi Department of Education:</t>
  </si>
  <si>
    <t>Federal Communications Commission</t>
  </si>
  <si>
    <t>Administered through the Universal Service Administrative Company:</t>
  </si>
  <si>
    <t>U.S. Department of Education</t>
  </si>
  <si>
    <t>U.S. Department of Health and Human Services</t>
  </si>
  <si>
    <t>Passed-through the Mississippi Department of Education:</t>
  </si>
  <si>
    <t>U.S. Department of Homeland Security</t>
  </si>
  <si>
    <t>Passed-through Mississippi Emergency Management Agency:</t>
  </si>
  <si>
    <t>Corporation for National and Community Service</t>
  </si>
  <si>
    <t>Total for All Federal Awards</t>
  </si>
  <si>
    <t>Child nutrition cluster:</t>
  </si>
  <si>
    <t>School breakfast program</t>
  </si>
  <si>
    <t>National school lunch program</t>
  </si>
  <si>
    <t>Special milk program for children</t>
  </si>
  <si>
    <t xml:space="preserve">Summer food service program for children </t>
  </si>
  <si>
    <t>Total child nutrition cluster</t>
  </si>
  <si>
    <t>Total U.S. Department of Agriculture</t>
  </si>
  <si>
    <t>Total Federal Communications Commission</t>
  </si>
  <si>
    <t>Career and technical education - basic grants to states</t>
  </si>
  <si>
    <t>Safe and drug-free schools and communities- national programs</t>
  </si>
  <si>
    <t>Safe and drug-free schools and communities- state grants</t>
  </si>
  <si>
    <t>Twenty-first century community learning centers</t>
  </si>
  <si>
    <t>Education technology state grants</t>
  </si>
  <si>
    <t>Gaining early awareness and readiness in undergraduate programs</t>
  </si>
  <si>
    <t>Reading first state grants</t>
  </si>
  <si>
    <t xml:space="preserve">Rural education </t>
  </si>
  <si>
    <t>English language acquisition grants</t>
  </si>
  <si>
    <t>Special education cluster:</t>
  </si>
  <si>
    <t>Special education - grants to states</t>
  </si>
  <si>
    <t xml:space="preserve">Special education - preschool grants </t>
  </si>
  <si>
    <t>Total special education cluster</t>
  </si>
  <si>
    <t>Total passed-through Mississippi Department of Education</t>
  </si>
  <si>
    <t>Abstinence education program</t>
  </si>
  <si>
    <t>Temporary assistance for needy families</t>
  </si>
  <si>
    <t>Child care and development block grant</t>
  </si>
  <si>
    <t>Medical assistance program</t>
  </si>
  <si>
    <t>Total U.S. Department of Health and Human Services</t>
  </si>
  <si>
    <t xml:space="preserve">Community disaster loans </t>
  </si>
  <si>
    <t>Disaster Grants - Public Assistance (Presidentially declared disasters)</t>
  </si>
  <si>
    <t>Total Department of Homeland Security</t>
  </si>
  <si>
    <t>Total Corporation for National and Community Service</t>
  </si>
  <si>
    <t>Total U.S. Department of Education</t>
  </si>
  <si>
    <t>Subtotal</t>
  </si>
  <si>
    <t>Total passed-through Mississippi Emergency Management Agency</t>
  </si>
  <si>
    <t>Instruction and
Other Student
Instructional
Expenditures</t>
  </si>
  <si>
    <t>General
Administration</t>
  </si>
  <si>
    <t>School
Administration</t>
  </si>
  <si>
    <t>Other - includes all expenditure functions not included in Instruction or Administration Categories.</t>
  </si>
  <si>
    <t xml:space="preserve">Instruction and Other Student Instructional Expenditures - includes the activities dealing directly with the interaction between teachers and students.  Included here are the activities of teachers, teachers aides or classroom assistants of any type. </t>
  </si>
  <si>
    <t>General Administration - includes expenditures for the following functions:  Support Services - General Administration and Support Services - Business.</t>
  </si>
  <si>
    <t>School Administration - includes expenditures for the following function:  Support Services - School Administration.</t>
  </si>
  <si>
    <t>Intangible assets</t>
  </si>
  <si>
    <t>Nonspendable:</t>
  </si>
  <si>
    <t>Restricted for:</t>
  </si>
  <si>
    <t>Unassigned</t>
  </si>
  <si>
    <t>Grant activities</t>
  </si>
  <si>
    <t>Refunding bonds issued</t>
  </si>
  <si>
    <t>Bonds and notes issued</t>
  </si>
  <si>
    <t>Insurance recovery</t>
  </si>
  <si>
    <t>Premiums on bonds and refunding bonds issued</t>
  </si>
  <si>
    <t>Capital outlay</t>
  </si>
  <si>
    <t>Depreciation expense</t>
  </si>
  <si>
    <t>Payments of debt principal</t>
  </si>
  <si>
    <t>Accrued interest payable</t>
  </si>
  <si>
    <t>Change in compensated absences</t>
  </si>
  <si>
    <t>Amortization of deferred charges, premiums and discounts</t>
  </si>
  <si>
    <t>Total fund balances for governmental funds</t>
  </si>
  <si>
    <t>Net change in fund balances - total governmental funds</t>
  </si>
  <si>
    <t>Governmental funds report capital outlay as expenditures. However, in the statement of activities, the cost of capital assets is allocated over their estimated useful lives as depreciation expense. In the current period, these amounts are:</t>
  </si>
  <si>
    <t>Permanent fund principal</t>
  </si>
  <si>
    <t>Technology</t>
  </si>
  <si>
    <t>Limited obligation bonds</t>
  </si>
  <si>
    <t>General obligation bonds</t>
  </si>
  <si>
    <t>Notes payable</t>
  </si>
  <si>
    <t>Long-term liabilities and related accrued interest are not due and payable in the current period and therefore are not reported in the funds:</t>
  </si>
  <si>
    <t>(***)  Insert other adjustments needed to reconcile when appropriate.</t>
  </si>
  <si>
    <t>(***)   Insert other adjustments needed to reconcile when appropriate.</t>
  </si>
  <si>
    <t>Capital assets used in governmental activities are not financial resources and therefore are not reported in the funds:</t>
  </si>
  <si>
    <t>Accumulated depreciation</t>
  </si>
  <si>
    <t>Some of the district's revenues will be collected after year-end but are not available soon enough to pay for the current period's expenditures and therefore are deferred in the funds.</t>
  </si>
  <si>
    <t>Certificates of participation</t>
  </si>
  <si>
    <t>Unamortized charges</t>
  </si>
  <si>
    <t>Unamortized premiums</t>
  </si>
  <si>
    <t>Amounts reported for governmental activities in the statement of activities are
   different because:</t>
  </si>
  <si>
    <t>Payments to refunded bond escrow agent</t>
  </si>
  <si>
    <t>Payments on refunded bonds</t>
  </si>
  <si>
    <t>Some items reported in the statement of activities do not provide or require the use of current financial resources and therefore are not reported as revenues/expenditures in governmental funds.  These activities include:</t>
  </si>
  <si>
    <t>Change in inventory reserve</t>
  </si>
  <si>
    <r>
      <t xml:space="preserve">Beginning of period, as restated </t>
    </r>
    <r>
      <rPr>
        <sz val="10"/>
        <color rgb="FFFF0000"/>
        <rFont val="Arial"/>
        <family val="2"/>
      </rPr>
      <t>**</t>
    </r>
  </si>
  <si>
    <t>Long-term liabilities, due within one year:</t>
  </si>
  <si>
    <t>Long-term liabilities, due beyond one year:</t>
  </si>
  <si>
    <t>Liabilities:</t>
  </si>
  <si>
    <t>Balance Sheet</t>
  </si>
  <si>
    <t>Schedule of Expenditures of Federal Awards</t>
  </si>
  <si>
    <t>For purposes of this schedule, the following columnar descriptions are applicable:</t>
  </si>
  <si>
    <t>Total number of students *</t>
  </si>
  <si>
    <t>* includes the number of students reported on the ADA report submission for month 9, which is the final submission for the fiscal year</t>
  </si>
  <si>
    <t>Other Information</t>
  </si>
  <si>
    <t>Fiduciary Funds</t>
  </si>
  <si>
    <t>Total depreciable capital assets</t>
  </si>
  <si>
    <t xml:space="preserve">Total accumulated depreciation </t>
  </si>
  <si>
    <t>Total non-depreciable capital assets</t>
  </si>
  <si>
    <t>Total depreciable capital assets, net</t>
  </si>
  <si>
    <t>Non-depreciable capital assets:</t>
  </si>
  <si>
    <t>Depreciable capital assets:</t>
  </si>
  <si>
    <t>Less accumulated depreciation for:</t>
  </si>
  <si>
    <r>
      <t>Less accumulated depreciation for</t>
    </r>
    <r>
      <rPr>
        <sz val="10"/>
        <color theme="1"/>
        <rFont val="Arial"/>
        <family val="2"/>
      </rPr>
      <t>:</t>
    </r>
  </si>
  <si>
    <t>Increases</t>
  </si>
  <si>
    <t>Decreases</t>
  </si>
  <si>
    <t>Governmental activities capital assets, net</t>
  </si>
  <si>
    <t>Business-type activities capital assets, net</t>
  </si>
  <si>
    <t>Restricted:</t>
  </si>
  <si>
    <t>Committed:</t>
  </si>
  <si>
    <t>Assigned:</t>
  </si>
  <si>
    <t>Payment to escrow agent</t>
  </si>
  <si>
    <t>Exhibit A</t>
  </si>
  <si>
    <t>Exhibit B</t>
  </si>
  <si>
    <t>Exhibit C</t>
  </si>
  <si>
    <t>Exhibit C-1</t>
  </si>
  <si>
    <t>Exhibit D</t>
  </si>
  <si>
    <t>Exhibit D-1</t>
  </si>
  <si>
    <t>Exhibit E</t>
  </si>
  <si>
    <t>Exhibit F</t>
  </si>
  <si>
    <t>Education for homeless children and youth</t>
  </si>
  <si>
    <t>U.S. Department of Defense</t>
  </si>
  <si>
    <t>Direct Program:</t>
  </si>
  <si>
    <t>Reserve Officers' Training Corps</t>
  </si>
  <si>
    <t>Total U.S. Department of Defense</t>
  </si>
  <si>
    <t>UNAUDITED</t>
  </si>
  <si>
    <r>
      <t xml:space="preserve">Beginning of period, as previously reported </t>
    </r>
    <r>
      <rPr>
        <sz val="10"/>
        <color rgb="FFFF0000"/>
        <rFont val="Arial"/>
        <family val="2"/>
      </rPr>
      <t>**</t>
    </r>
  </si>
  <si>
    <t>Deferred Outflows of Resources</t>
  </si>
  <si>
    <t>Deferred Inflows of Resources</t>
  </si>
  <si>
    <t>Total deferred inflows of resources</t>
  </si>
  <si>
    <t>Net Position</t>
  </si>
  <si>
    <t>Total Net Position</t>
  </si>
  <si>
    <t>Statement of Net Position</t>
  </si>
  <si>
    <t>Changes in Net Position</t>
  </si>
  <si>
    <t>Change in Net Position</t>
  </si>
  <si>
    <t>Net Position - Ending</t>
  </si>
  <si>
    <t>Reconciliation of the Governmental Funds Balance Sheet to the Statement of Net Position</t>
  </si>
  <si>
    <t>Amounts reported for governmental activities in the statement of Net Position are
  different because:</t>
  </si>
  <si>
    <t>Net Position of governmental activities</t>
  </si>
  <si>
    <t>In the statement of activities, only the gain/loss on the sale of assets is reported, while in the governmental funds, the proceeds from the sale increases financial resources. Thus, the change in Net Position differs from the change in fund balance by the cost of the assets sold.</t>
  </si>
  <si>
    <t>Change in Net Position of governmental activities</t>
  </si>
  <si>
    <t>Statement of Changes in Fiduciary Net Position</t>
  </si>
  <si>
    <t>List type(s) of outflows or remove section if not applicable</t>
  </si>
  <si>
    <t>List type(s) of inflows or remove section if not applicable</t>
  </si>
  <si>
    <t>Education jobs fund</t>
  </si>
  <si>
    <t>84.410</t>
  </si>
  <si>
    <t>Required Supplementary Information</t>
  </si>
  <si>
    <t>Supplementary Information</t>
  </si>
  <si>
    <t>Construction-in-progress</t>
  </si>
  <si>
    <t>Business-type Activities:</t>
  </si>
  <si>
    <t>CCDF cluster:</t>
  </si>
  <si>
    <t>Total CCDF cluster</t>
  </si>
  <si>
    <t>Medicaid cluster:</t>
  </si>
  <si>
    <t>Total Medicaid cluster</t>
  </si>
  <si>
    <t>Cooperative agreements to support comprehensive school health programs to</t>
  </si>
  <si>
    <t xml:space="preserve"> prevent the spread of HIV and other important health problems</t>
  </si>
  <si>
    <t>Program Development and Innovation Grants</t>
  </si>
  <si>
    <t>Net investment in capital assets</t>
  </si>
  <si>
    <t>The notes to the required supplementary information are an integral part of this schedule.</t>
  </si>
  <si>
    <t>Total deferred outflows of resources</t>
  </si>
  <si>
    <t xml:space="preserve">Total assets and deferred outflows </t>
  </si>
  <si>
    <t>of resources</t>
  </si>
  <si>
    <t>(If no deferred outflows, remove total and just include line for Total assets)</t>
  </si>
  <si>
    <t xml:space="preserve">Net pension liability </t>
  </si>
  <si>
    <t>Pension expense</t>
  </si>
  <si>
    <t>current period and, therefore, are not reported in the funds:</t>
  </si>
  <si>
    <t>Net pension liability</t>
  </si>
  <si>
    <t>Deferred outflows of resources related to pensions</t>
  </si>
  <si>
    <t>Deferred inflows of resources related to pensions</t>
  </si>
  <si>
    <r>
      <t>Sixteenth section</t>
    </r>
    <r>
      <rPr>
        <i/>
        <sz val="10"/>
        <color rgb="FFFF0000"/>
        <rFont val="Arial"/>
        <family val="2"/>
      </rPr>
      <t xml:space="preserve"> </t>
    </r>
  </si>
  <si>
    <t>future periods and, therefore, are not reported in the funds:</t>
  </si>
  <si>
    <t xml:space="preserve">Deferred outflows and inflows of resources related to pensions are applicable to </t>
  </si>
  <si>
    <t>Title I grants to local educational agencies</t>
  </si>
  <si>
    <t>84.010</t>
  </si>
  <si>
    <t>Deferred outflows - pensions</t>
  </si>
  <si>
    <t>Deferred inflows - pensions</t>
  </si>
  <si>
    <t>Some items relating to pensions and reported in the statement of activities do not provide or require the use of current financial resources and therefore are not reported as revenues/expenditures in the governmental funds.  The activities include:</t>
  </si>
  <si>
    <t xml:space="preserve">Pension expense </t>
  </si>
  <si>
    <t>Contributions subsequent to the measurement date</t>
  </si>
  <si>
    <t>List other type(s) of deferred inflows</t>
  </si>
  <si>
    <t>List other type(s) of deferred outflows</t>
  </si>
  <si>
    <t>Deferred outflows - OPEB</t>
  </si>
  <si>
    <t xml:space="preserve">Net OPEB liability </t>
  </si>
  <si>
    <t>Deferred inflows - OPEB</t>
  </si>
  <si>
    <t>OPEB expense</t>
  </si>
  <si>
    <t xml:space="preserve">Some liabilities, including net OPEB obligations, are not due and payable in the </t>
  </si>
  <si>
    <t>Net OPEB liability</t>
  </si>
  <si>
    <t xml:space="preserve">Deferred outflows and inflows of resources related to OPEB are applicable to </t>
  </si>
  <si>
    <t>Deferred outflows of resources related to OPEB</t>
  </si>
  <si>
    <t>Deferred inflows of resources related to OPEB</t>
  </si>
  <si>
    <t>Some items relating to OPEB and reported in the statement of activities do not provide or require the use of current financial resources and therefore are not reported as revenues/expenditures in the governmental funds.  The activities include:</t>
  </si>
  <si>
    <t xml:space="preserve">OPEB expense </t>
  </si>
  <si>
    <t>Pass-through Entity Identifying Number</t>
  </si>
  <si>
    <t>Supporting Effective Instruction State Grants</t>
  </si>
  <si>
    <r>
      <t xml:space="preserve">Net OPEB Liability </t>
    </r>
    <r>
      <rPr>
        <i/>
        <sz val="10"/>
        <color rgb="FFFF0000"/>
        <rFont val="Arial"/>
        <family val="2"/>
      </rPr>
      <t>(if material)</t>
    </r>
  </si>
  <si>
    <t>(Please describe other purpose in detail)</t>
  </si>
  <si>
    <t>Total liabilities, deferred inflows of resources and fund balances</t>
  </si>
  <si>
    <t>The issuance of long-term debt provides current financial resources to governmental funds, while the repayment of the principal of long-term debt consumes the current financial resources of governmental funds.  Neither transaction, however, has any effect on net position.  Also, governmental funds report the effect of premiums, discounts and the difference between the carrying value of refunded debt and the acquisition cost of refunded debt when debt is first issued.  These amounts are deferred and amortized in the statement of activities:</t>
  </si>
  <si>
    <t xml:space="preserve">NOTE: If there are any amounts provided to subrecipients then a column would also need to be added to disclose those amounts.  </t>
  </si>
  <si>
    <t>[NOTE: Total expenditures above should agree to total expenditures per Exhibit D.]</t>
  </si>
  <si>
    <t xml:space="preserve">The accompanying notes to the supplementary information are an integral part of this schedule. </t>
  </si>
  <si>
    <t>U.S. Department of Treasury</t>
  </si>
  <si>
    <t>COVID-19 - Coronavirus Relief Fund</t>
  </si>
  <si>
    <t>Total U.S. Department of Treasury</t>
  </si>
  <si>
    <t>COVID-19 - School breakfast program*</t>
  </si>
  <si>
    <t>COVID-19 - National school lunch program*</t>
  </si>
  <si>
    <t>COVID-19 - Summer food service program for children*</t>
  </si>
  <si>
    <t>* - When COVID-19 funds are subawarded from an existing program, the information furnished to subrecipients should distinguish the subawards of incremental COVID-19 funds from non-COVID-19 subawards under the existing program.</t>
  </si>
  <si>
    <t xml:space="preserve">Statement of Fiduciary Net Position </t>
  </si>
  <si>
    <t>Custodial</t>
  </si>
  <si>
    <t>Restricted for individuals, organizations and other governments</t>
  </si>
  <si>
    <t>NOTE: See the illustration at Appendix D of GASB 84 for a full illustration.  Add or remove columns and/or line items based on the fiduciary funds of the District.</t>
  </si>
  <si>
    <t>Administrative expense</t>
  </si>
  <si>
    <t>Net increase (decrease) in fiduciary net position</t>
  </si>
  <si>
    <r>
      <t>Net position - Beginning, as previously reported</t>
    </r>
    <r>
      <rPr>
        <sz val="10"/>
        <color rgb="FFFF0000"/>
        <rFont val="Arial"/>
        <family val="2"/>
      </rPr>
      <t xml:space="preserve"> *</t>
    </r>
  </si>
  <si>
    <r>
      <t>Net position - Beginning, as restated</t>
    </r>
    <r>
      <rPr>
        <sz val="10"/>
        <color rgb="FFFF0000"/>
        <rFont val="Arial"/>
        <family val="2"/>
      </rPr>
      <t xml:space="preserve"> *</t>
    </r>
  </si>
  <si>
    <t>Net position - Ending</t>
  </si>
  <si>
    <t>Total School breakfast program</t>
  </si>
  <si>
    <t>Total National school lunch program</t>
  </si>
  <si>
    <t>Total Summer food service program for children</t>
  </si>
  <si>
    <t>84.425D</t>
  </si>
  <si>
    <t>84.425U</t>
  </si>
  <si>
    <t>Head Start cluster:</t>
  </si>
  <si>
    <t>Head Start</t>
  </si>
  <si>
    <t>Total Head Start cluster</t>
  </si>
  <si>
    <t xml:space="preserve">Assets </t>
  </si>
  <si>
    <t>Condensed Statement of Net Position</t>
  </si>
  <si>
    <t>Current assets</t>
  </si>
  <si>
    <t>Capital assets, net</t>
  </si>
  <si>
    <t>Percentage Change</t>
  </si>
  <si>
    <t>Deferred outflows of resources</t>
  </si>
  <si>
    <t>Current liabilities</t>
  </si>
  <si>
    <t>Long-term debt outstanding</t>
  </si>
  <si>
    <t>Total liabilities</t>
  </si>
  <si>
    <t>Deferred inflows of resources</t>
  </si>
  <si>
    <t>Net position:</t>
  </si>
  <si>
    <t>Restricted</t>
  </si>
  <si>
    <t>Total net position</t>
  </si>
  <si>
    <t>N/A %</t>
  </si>
  <si>
    <t>Table 2</t>
  </si>
  <si>
    <t>Program revenues:</t>
  </si>
  <si>
    <t>Charges for services</t>
  </si>
  <si>
    <t>Operating grants and contributions</t>
  </si>
  <si>
    <t>Capital Grants and Contributions</t>
  </si>
  <si>
    <t>General revenues:</t>
  </si>
  <si>
    <t>Grants and contributions not restricted</t>
  </si>
  <si>
    <t>Investment earnings</t>
  </si>
  <si>
    <t xml:space="preserve">Sixteenth section sources </t>
  </si>
  <si>
    <t>Total revenues</t>
  </si>
  <si>
    <t>Expenses:</t>
  </si>
  <si>
    <t>Non-instructional</t>
  </si>
  <si>
    <t>Total expenses</t>
  </si>
  <si>
    <t>Increase (Decrease) in net position</t>
  </si>
  <si>
    <t>Net Position, June 30</t>
  </si>
  <si>
    <t>Table 1</t>
  </si>
  <si>
    <r>
      <t>Net Position, July 1, as previously reported</t>
    </r>
    <r>
      <rPr>
        <b/>
        <sz val="10"/>
        <color rgb="FFFF0000"/>
        <rFont val="Arial"/>
        <family val="2"/>
      </rPr>
      <t>*</t>
    </r>
  </si>
  <si>
    <r>
      <t>Net Position, July 1, as restated</t>
    </r>
    <r>
      <rPr>
        <b/>
        <sz val="10"/>
        <color rgb="FFFF0000"/>
        <rFont val="Arial"/>
        <family val="2"/>
      </rPr>
      <t>*</t>
    </r>
  </si>
  <si>
    <t>Total Expenses</t>
  </si>
  <si>
    <t>Pension Expense</t>
  </si>
  <si>
    <t>OPEB Expense</t>
  </si>
  <si>
    <t>Net (Expense) Revenue</t>
  </si>
  <si>
    <t>Total net (expense) revenue</t>
  </si>
  <si>
    <t>Table 3</t>
  </si>
  <si>
    <t>Net Cost of Governmental Activities</t>
  </si>
  <si>
    <t>Table 4</t>
  </si>
  <si>
    <t>Capital Assets, Net of Accumulated Depreciation</t>
  </si>
  <si>
    <t>Construction in Progress</t>
  </si>
  <si>
    <t>Table 5</t>
  </si>
  <si>
    <t>General obligation bonds payable</t>
  </si>
  <si>
    <r>
      <t xml:space="preserve">Premiums/Discounts </t>
    </r>
    <r>
      <rPr>
        <sz val="10"/>
        <color rgb="FFFF0000"/>
        <rFont val="Arial"/>
        <family val="2"/>
      </rPr>
      <t>(if applicable)</t>
    </r>
  </si>
  <si>
    <t>General obligation refunding bonds payable</t>
  </si>
  <si>
    <t>Limited obligation bonds payable</t>
  </si>
  <si>
    <t>Limited obligation refunding bonds payable</t>
  </si>
  <si>
    <t>Certificates of participation payable</t>
  </si>
  <si>
    <t>Three mill notes payable</t>
  </si>
  <si>
    <t>Transportation equipment loans payable</t>
  </si>
  <si>
    <t>Shortfall notes payable</t>
  </si>
  <si>
    <t>Installment purchase loans payable</t>
  </si>
  <si>
    <t>Qualified zone academy bonds payable</t>
  </si>
  <si>
    <t>Qualified school construction bonds payable</t>
  </si>
  <si>
    <t>Other loans payable</t>
  </si>
  <si>
    <t>Compensated absences payable</t>
  </si>
  <si>
    <r>
      <t xml:space="preserve">Gaming     </t>
    </r>
    <r>
      <rPr>
        <i/>
        <sz val="9"/>
        <color rgb="FFFF0000"/>
        <rFont val="Arial"/>
        <family val="2"/>
      </rPr>
      <t>(if applicable)</t>
    </r>
  </si>
  <si>
    <r>
      <t xml:space="preserve">Net Position - Beginning, as previously reported </t>
    </r>
    <r>
      <rPr>
        <sz val="9"/>
        <color rgb="FFFF0000"/>
        <rFont val="Arial"/>
        <family val="2"/>
      </rPr>
      <t>*</t>
    </r>
  </si>
  <si>
    <r>
      <t xml:space="preserve">Net Position - Beginning, as restated </t>
    </r>
    <r>
      <rPr>
        <sz val="9"/>
        <color rgb="FFFF0000"/>
        <rFont val="Arial"/>
        <family val="2"/>
      </rPr>
      <t>*</t>
    </r>
  </si>
  <si>
    <t xml:space="preserve">SCHOOL DISTRICT </t>
  </si>
  <si>
    <r>
      <t xml:space="preserve">Other  </t>
    </r>
    <r>
      <rPr>
        <i/>
        <sz val="8"/>
        <color rgb="FFFF0000"/>
        <rFont val="Arial"/>
        <family val="2"/>
      </rPr>
      <t>(includes debt issue costs, if any)</t>
    </r>
  </si>
  <si>
    <t>Federal Grantor/
Pass-through Grantor/
Program or Cluster Title</t>
  </si>
  <si>
    <t>Federal Assistance Listing Number</t>
  </si>
  <si>
    <r>
      <t xml:space="preserve">Passed-through </t>
    </r>
    <r>
      <rPr>
        <sz val="8"/>
        <color rgb="FFFF0000"/>
        <rFont val="Arial"/>
        <family val="2"/>
      </rPr>
      <t>[Select one: (MS Department of Health) or (MS Department of Human Services)]</t>
    </r>
    <r>
      <rPr>
        <sz val="8"/>
        <color theme="1"/>
        <rFont val="Arial"/>
        <family val="2"/>
      </rPr>
      <t>:</t>
    </r>
  </si>
  <si>
    <r>
      <t xml:space="preserve">Total passed-through </t>
    </r>
    <r>
      <rPr>
        <sz val="8"/>
        <color rgb="FFFF0000"/>
        <rFont val="Arial"/>
        <family val="2"/>
      </rPr>
      <t>[Select one: (MS Department of Health) or (MS Department of Human Services)]</t>
    </r>
  </si>
  <si>
    <t>Total capital assets, net as reported in the statement of net position</t>
  </si>
  <si>
    <t>Obligations under lease liabilities</t>
  </si>
  <si>
    <t>Lease obligations</t>
  </si>
  <si>
    <t>Leases issued</t>
  </si>
  <si>
    <t>Intangible right to use buildings</t>
  </si>
  <si>
    <t>Intangible right to use equipment</t>
  </si>
  <si>
    <t>Lease receivable</t>
  </si>
  <si>
    <t>Leases</t>
  </si>
  <si>
    <t>Deferred inflows - leases</t>
  </si>
  <si>
    <t>Subscription IT assets</t>
  </si>
  <si>
    <t>Lease liabilities</t>
  </si>
  <si>
    <t>Subscription IT liabilities</t>
  </si>
  <si>
    <t>Liabilities, Deferred Inflows of Resources, and Fund Balances</t>
  </si>
  <si>
    <t xml:space="preserve">Some liabilities, including net pension obligations, are not due and payable in the </t>
  </si>
  <si>
    <t>Subscription IT liability issued</t>
  </si>
  <si>
    <t>NOTE: Per MDE, 96.001 should NOT be presented as pass through MDE.</t>
  </si>
  <si>
    <t>2022*</t>
  </si>
  <si>
    <t>Outstanding Long-Term Debt</t>
  </si>
  <si>
    <t>Obligations under energy efficiency loans</t>
  </si>
  <si>
    <t>Lease liability</t>
  </si>
  <si>
    <t>SBITA liability</t>
  </si>
  <si>
    <t>SBITA issued</t>
  </si>
  <si>
    <t>SBITA liabilities</t>
  </si>
  <si>
    <t>June 30, 2024</t>
  </si>
  <si>
    <t>Year Ended June 30, 2024</t>
  </si>
  <si>
    <t>Emergency Connectivity Fund Program</t>
  </si>
  <si>
    <t>Coronavirus State and Local Fiscal Recovery Funds</t>
  </si>
  <si>
    <t>Fresh fruits and vegetables program (FFVP)</t>
  </si>
  <si>
    <t>Student support and academic enrichment program</t>
  </si>
  <si>
    <t>IDEA, Part B ARP Grant</t>
  </si>
  <si>
    <t>84.027X</t>
  </si>
  <si>
    <t>IDEA, Part B Preschool ARP Grant</t>
  </si>
  <si>
    <t>84.173X</t>
  </si>
  <si>
    <t>2023*</t>
  </si>
  <si>
    <t>(Formerly major)</t>
  </si>
  <si>
    <t>Change in accounting principle or estimate</t>
  </si>
  <si>
    <t>Error correction</t>
  </si>
  <si>
    <t>Change within financial reporting entity (major to nonmajor)</t>
  </si>
  <si>
    <t>Change to financial reporting entity (blended to discrete CU)</t>
  </si>
  <si>
    <t>Change to/in financial reporting entity</t>
  </si>
  <si>
    <t>Change in accounting principle</t>
  </si>
  <si>
    <t>Lease assets</t>
  </si>
  <si>
    <t>* Use "as previously reported" and "as restated" only if accounting changes or error corrections exist.</t>
  </si>
  <si>
    <t>Accounting changes and error corrections can be reported aggregately in one line item.</t>
  </si>
  <si>
    <t>Accounting changes or error corrections</t>
  </si>
  <si>
    <t>[Per GASB 100, prior period information should not be restated for change in accounting principle and changes to/within the reporting entity. Prior period information can be restated for error corrections if applicable and practicable. Explain why not practicable to restate earlier periods.]</t>
  </si>
  <si>
    <t>** Use "as previously reported" and "as restated" only if adjustment or restatement exists.</t>
  </si>
  <si>
    <t>*Use "as previously reported" and "as restated" only if adjustment or restatement exists.</t>
  </si>
  <si>
    <r>
      <t xml:space="preserve">Restricted assets </t>
    </r>
    <r>
      <rPr>
        <i/>
        <sz val="10"/>
        <color rgb="FFFF0000"/>
        <rFont val="Arial"/>
        <family val="2"/>
      </rPr>
      <t>(if applicable)</t>
    </r>
  </si>
  <si>
    <r>
      <t xml:space="preserve">Property (and gaming, </t>
    </r>
    <r>
      <rPr>
        <i/>
        <sz val="10"/>
        <color rgb="FFFF0000"/>
        <rFont val="Arial"/>
        <family val="2"/>
      </rPr>
      <t>if applicable</t>
    </r>
    <r>
      <rPr>
        <sz val="10"/>
        <color theme="1"/>
        <rFont val="Arial"/>
        <family val="2"/>
      </rPr>
      <t>) taxes</t>
    </r>
  </si>
  <si>
    <t>Include these here or in separate note</t>
  </si>
  <si>
    <t>}</t>
  </si>
  <si>
    <t>Lease assets, net (See note X)</t>
  </si>
  <si>
    <t>Subscription IT assets, net (See note X)</t>
  </si>
  <si>
    <t>[Per GASB 100, prior period information should not be restated for change in accounting principle and changes to/within the reporting entity in RSI and SI. Prior period information can be restated for error corrections if applicable and practicable. Explain why not practicable to restate earlier periods.]</t>
  </si>
  <si>
    <t>COVID-19 - Education Stabilization Fund (ESF) Subtotal</t>
  </si>
  <si>
    <t>COVID-19-Elementary &amp; Secondary School Emergency Relief Fund (ESSER) I</t>
  </si>
  <si>
    <t>COVID-19-Elementary &amp; Secondary School Emergency Relief Fund (ESSER) II</t>
  </si>
  <si>
    <t>COVID-19-Elementary &amp; Secondary School Emergency Relief Fund (ESSER) ARP III</t>
  </si>
  <si>
    <t>* Use "as previously reported" and "as restated" only if adjustment or restatement exists.</t>
  </si>
  <si>
    <t>Adjustment or restatement</t>
  </si>
  <si>
    <r>
      <t xml:space="preserve">Passed-through the Mississippi Department of Education: </t>
    </r>
    <r>
      <rPr>
        <sz val="8"/>
        <color rgb="FFFF0000"/>
        <rFont val="Arial"/>
        <family val="2"/>
      </rPr>
      <t>(or applicable entity)</t>
    </r>
  </si>
  <si>
    <t>June 30, 2025</t>
  </si>
  <si>
    <t>Year Ended June 30, 2025</t>
  </si>
  <si>
    <t>For the Year Ended June 30, 2025</t>
  </si>
  <si>
    <t>July 1, 2024, as previously reported *</t>
  </si>
  <si>
    <t>July 1, 2024, as restated *</t>
  </si>
  <si>
    <t>Balance
7/1/2024</t>
  </si>
  <si>
    <t>Balance
6/30/2025</t>
  </si>
  <si>
    <t>2025</t>
  </si>
  <si>
    <t>2024*</t>
  </si>
  <si>
    <t>Payment to QSCB debt escrow agent</t>
  </si>
  <si>
    <t>12.U01</t>
  </si>
  <si>
    <t>**</t>
  </si>
  <si>
    <t>Social Security Administration</t>
  </si>
  <si>
    <t>Passed-through Mississippi Department of Rehabilitation Services</t>
  </si>
  <si>
    <t>Disability Insurance/SSI Cluster</t>
  </si>
  <si>
    <t>Social security disability insurance</t>
  </si>
  <si>
    <t>Total passed-through Mississippi Department of Rehabilitation Services</t>
  </si>
  <si>
    <t>Total Social Security Administration</t>
  </si>
  <si>
    <t>** - Please include the appropriate ALN from the grant award documentation. If the ALN is unknown, then please use ALN 12.U01 per the compliance supplement.</t>
  </si>
  <si>
    <r>
      <t>Unearned revenue</t>
    </r>
    <r>
      <rPr>
        <i/>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</si>
</sst>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0\)"/>
    <numFmt numFmtId="165" formatCode="[$-409]mmmm\ d\,\ yyyy;@"/>
    <numFmt numFmtId="166" formatCode="0."/>
    <numFmt numFmtId="167" formatCode="0.000"/>
    <numFmt numFmtId="168" formatCode="_(* #,##0_);_(* \(#,##0\);_(* &quot;-&quot;??_);_(@_)"/>
  </numFmts>
  <fonts count="39" x14ac:knownFonts="1">
    <font>
      <sz val="11"/>
      <color theme="1"/>
      <name val="Calibri"/>
      <family val="2"/>
      <scheme val="minor"/>
    </font>
    <font>
      <sz val="10"/>
      <name val="Arial"/>
      <family val="2"/>
    </font>
    <font>
      <sz val="11"/>
      <color theme="1"/>
      <name val="Calibri"/>
      <family val="2"/>
      <scheme val="minor"/>
    </font>
    <font>
      <b/>
      <sz val="10"/>
      <name val="Arial"/>
      <family val="2"/>
    </font>
    <font>
      <sz val="11"/>
      <color theme="1"/>
      <name val="Arial"/>
      <family val="2"/>
    </font>
    <font>
      <sz val="10"/>
      <color theme="1"/>
      <name val="Arial"/>
      <family val="2"/>
    </font>
    <font>
      <i/>
      <sz val="10"/>
      <color rgb="FFFF0000"/>
      <name val="Arial"/>
      <family val="2"/>
    </font>
    <font>
      <sz val="10"/>
      <color rgb="FFFF0000"/>
      <name val="Arial"/>
      <family val="2"/>
    </font>
    <font>
      <b/>
      <sz val="10"/>
      <color theme="1"/>
      <name val="Arial"/>
      <family val="2"/>
    </font>
    <font>
      <u/>
      <sz val="10"/>
      <color theme="1"/>
      <name val="Arial"/>
      <family val="2"/>
    </font>
    <font>
      <b/>
      <sz val="10"/>
      <color theme="0"/>
      <name val="Arial"/>
      <family val="2"/>
    </font>
    <font>
      <sz val="7.9"/>
      <color theme="1"/>
      <name val="Arial"/>
      <family val="2"/>
    </font>
    <font>
      <u/>
      <sz val="10"/>
      <color rgb="FFFF0000"/>
      <name val="Arial"/>
      <family val="2"/>
    </font>
    <font>
      <b/>
      <sz val="11"/>
      <color theme="1"/>
      <name val="Calibri"/>
      <family val="2"/>
      <scheme val="minor"/>
    </font>
    <font>
      <sz val="11"/>
      <color rgb="FFFF0000"/>
      <name val="Calibri"/>
      <family val="2"/>
      <scheme val="minor"/>
    </font>
    <font>
      <b/>
      <sz val="10"/>
      <color rgb="FFFF0000"/>
      <name val="Arial"/>
      <family val="2"/>
    </font>
    <font>
      <b/>
      <sz val="9"/>
      <name val="Arial"/>
      <family val="2"/>
    </font>
    <font>
      <sz val="9"/>
      <color theme="1"/>
      <name val="Arial"/>
      <family val="2"/>
    </font>
    <font>
      <sz val="9"/>
      <name val="Arial"/>
      <family val="2"/>
    </font>
    <font>
      <i/>
      <sz val="9"/>
      <color rgb="FFFF0000"/>
      <name val="Arial"/>
      <family val="2"/>
    </font>
    <font>
      <sz val="9"/>
      <color rgb="FFFF0000"/>
      <name val="Arial"/>
      <family val="2"/>
    </font>
    <font>
      <b/>
      <sz val="9"/>
      <color theme="0"/>
      <name val="Arial"/>
      <family val="2"/>
    </font>
    <font>
      <b/>
      <sz val="8"/>
      <name val="Arial"/>
      <family val="2"/>
    </font>
    <font>
      <b/>
      <sz val="8"/>
      <color theme="0"/>
      <name val="Arial"/>
      <family val="2"/>
    </font>
    <font>
      <sz val="8"/>
      <name val="Arial"/>
      <family val="2"/>
    </font>
    <font>
      <i/>
      <sz val="8"/>
      <color rgb="FFFF0000"/>
      <name val="Arial"/>
      <family val="2"/>
    </font>
    <font>
      <sz val="8"/>
      <color rgb="FFFF0000"/>
      <name val="Arial"/>
      <family val="2"/>
    </font>
    <font>
      <sz val="8"/>
      <color theme="1"/>
      <name val="Arial"/>
      <family val="2"/>
    </font>
    <font>
      <sz val="7.5"/>
      <name val="Arial"/>
      <family val="2"/>
    </font>
    <font>
      <b/>
      <sz val="7.5"/>
      <name val="Arial"/>
      <family val="2"/>
    </font>
    <font>
      <sz val="7.5"/>
      <color theme="1"/>
      <name val="Arial"/>
      <family val="2"/>
    </font>
    <font>
      <b/>
      <sz val="7.5"/>
      <color theme="0"/>
      <name val="Arial"/>
      <family val="2"/>
    </font>
    <font>
      <sz val="7.5"/>
      <color rgb="FFFF0000"/>
      <name val="Arial"/>
      <family val="2"/>
    </font>
    <font>
      <b/>
      <sz val="8"/>
      <color theme="1"/>
      <name val="Arial"/>
      <family val="2"/>
    </font>
    <font>
      <b/>
      <u/>
      <sz val="8"/>
      <color theme="1"/>
      <name val="Arial"/>
      <family val="2"/>
    </font>
    <font>
      <u/>
      <sz val="8"/>
      <color theme="1"/>
      <name val="Arial"/>
      <family val="2"/>
    </font>
    <font>
      <sz val="8"/>
      <color rgb="FFFF0000"/>
      <name val="Times New Roman"/>
      <family val="1"/>
    </font>
    <font>
      <sz val="36"/>
      <color theme="1"/>
      <name val="Arial"/>
      <family val="2"/>
    </font>
    <font>
      <sz val="9"/>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8">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s>
  <cellStyleXfs count="3">
    <xf numFmtId="0" fontId="0" fillId="0" borderId="0"/>
    <xf numFmtId="43" fontId="2" fillId="0" borderId="0" applyFont="0" applyFill="0" applyBorder="0" applyAlignment="0" applyProtection="0"/>
    <xf numFmtId="3" fontId="1" fillId="0" borderId="0"/>
  </cellStyleXfs>
  <cellXfs count="493">
    <xf numFmtId="0" fontId="0" fillId="0" borderId="0" xfId="0"/>
    <xf numFmtId="0" fontId="1" fillId="2" borderId="0" xfId="0" applyFont="1" applyFill="1" applyAlignment="1">
      <alignment vertical="top" wrapText="1"/>
    </xf>
    <xf numFmtId="0" fontId="1" fillId="2" borderId="0" xfId="0" applyFont="1" applyFill="1" applyAlignment="1">
      <alignment vertical="center" wrapText="1"/>
    </xf>
    <xf numFmtId="0" fontId="3" fillId="2" borderId="0" xfId="0" applyFont="1" applyFill="1" applyAlignment="1">
      <alignment horizontal="right"/>
    </xf>
    <xf numFmtId="0" fontId="1" fillId="2" borderId="0" xfId="0" applyFont="1" applyFill="1" applyAlignment="1"/>
    <xf numFmtId="0" fontId="1" fillId="2" borderId="0" xfId="0" applyNumberFormat="1" applyFont="1" applyFill="1" applyAlignment="1">
      <alignment horizontal="left" vertical="top"/>
    </xf>
    <xf numFmtId="0" fontId="1" fillId="2" borderId="0" xfId="0" applyNumberFormat="1" applyFont="1" applyFill="1" applyAlignment="1">
      <alignment horizontal="right"/>
    </xf>
    <xf numFmtId="0" fontId="3" fillId="2" borderId="0" xfId="1" applyNumberFormat="1" applyFont="1" applyFill="1" applyBorder="1" applyAlignment="1">
      <alignment horizontal="centerContinuous"/>
    </xf>
    <xf numFmtId="0" fontId="4" fillId="2" borderId="0" xfId="0" applyFont="1" applyFill="1"/>
    <xf numFmtId="164" fontId="3" fillId="2" borderId="0" xfId="1" applyNumberFormat="1" applyFont="1" applyFill="1" applyBorder="1" applyAlignment="1">
      <alignment horizontal="right"/>
    </xf>
    <xf numFmtId="0" fontId="3" fillId="2" borderId="0" xfId="1" applyNumberFormat="1" applyFont="1" applyFill="1" applyBorder="1"/>
    <xf numFmtId="164" fontId="1" fillId="2" borderId="0" xfId="1" applyNumberFormat="1" applyFont="1" applyFill="1" applyBorder="1" applyAlignment="1">
      <alignment horizontal="center"/>
    </xf>
    <xf numFmtId="0" fontId="3" fillId="2" borderId="0" xfId="1" applyNumberFormat="1" applyFont="1" applyFill="1" applyBorder="1" applyAlignment="1">
      <alignment horizontal="center"/>
    </xf>
    <xf numFmtId="164" fontId="1" fillId="2" borderId="1" xfId="1" applyNumberFormat="1" applyFont="1" applyFill="1" applyBorder="1" applyAlignment="1">
      <alignment horizontal="center"/>
    </xf>
    <xf numFmtId="0" fontId="3" fillId="2" borderId="0" xfId="1" applyNumberFormat="1" applyFont="1" applyFill="1" applyBorder="1" applyAlignment="1"/>
    <xf numFmtId="0" fontId="1" fillId="2" borderId="0" xfId="1" applyNumberFormat="1" applyFont="1" applyFill="1" applyBorder="1"/>
    <xf numFmtId="164" fontId="1" fillId="2" borderId="0" xfId="1" applyNumberFormat="1" applyFont="1" applyFill="1" applyBorder="1" applyAlignment="1">
      <alignment horizontal="right"/>
    </xf>
    <xf numFmtId="3" fontId="1" fillId="2" borderId="0" xfId="1" applyNumberFormat="1" applyFont="1" applyFill="1" applyBorder="1"/>
    <xf numFmtId="0" fontId="1" fillId="2" borderId="0" xfId="1" applyNumberFormat="1" applyFont="1" applyFill="1" applyBorder="1" applyAlignment="1">
      <alignment horizontal="left" indent="2"/>
    </xf>
    <xf numFmtId="37" fontId="1" fillId="2" borderId="0" xfId="1" applyNumberFormat="1" applyFont="1" applyFill="1" applyBorder="1"/>
    <xf numFmtId="164" fontId="1" fillId="2" borderId="3" xfId="1" applyNumberFormat="1" applyFont="1" applyFill="1" applyBorder="1" applyAlignment="1">
      <alignment horizontal="right"/>
    </xf>
    <xf numFmtId="37" fontId="1" fillId="2" borderId="0" xfId="1" applyNumberFormat="1" applyFont="1" applyFill="1" applyBorder="1" applyAlignment="1">
      <alignment horizontal="right"/>
    </xf>
    <xf numFmtId="0" fontId="1" fillId="2" borderId="0" xfId="1" applyNumberFormat="1" applyFont="1" applyFill="1" applyBorder="1" applyAlignment="1">
      <alignment horizontal="left" indent="6"/>
    </xf>
    <xf numFmtId="164" fontId="1" fillId="2" borderId="5" xfId="1" applyNumberFormat="1" applyFont="1" applyFill="1" applyBorder="1" applyAlignment="1">
      <alignment horizontal="right"/>
    </xf>
    <xf numFmtId="0" fontId="1" fillId="2" borderId="0" xfId="1" applyNumberFormat="1" applyFont="1" applyFill="1"/>
    <xf numFmtId="164" fontId="1" fillId="2" borderId="0" xfId="1" applyNumberFormat="1" applyFont="1" applyFill="1" applyAlignment="1">
      <alignment horizontal="right"/>
    </xf>
    <xf numFmtId="0" fontId="3" fillId="2" borderId="0" xfId="1" applyNumberFormat="1" applyFont="1" applyFill="1" applyBorder="1" applyAlignment="1">
      <alignment horizontal="left"/>
    </xf>
    <xf numFmtId="165" fontId="3" fillId="2" borderId="0" xfId="1" quotePrefix="1" applyNumberFormat="1" applyFont="1" applyFill="1" applyBorder="1" applyAlignment="1" applyProtection="1">
      <alignment horizontal="left"/>
      <protection locked="0"/>
    </xf>
    <xf numFmtId="3" fontId="1" fillId="2" borderId="0" xfId="0" applyNumberFormat="1" applyFont="1" applyFill="1" applyAlignment="1">
      <alignment horizontal="right"/>
    </xf>
    <xf numFmtId="0" fontId="5" fillId="2" borderId="0" xfId="0" applyFont="1" applyFill="1"/>
    <xf numFmtId="0" fontId="1" fillId="2" borderId="0" xfId="0" applyFont="1" applyFill="1"/>
    <xf numFmtId="3" fontId="1" fillId="2" borderId="0" xfId="0" applyNumberFormat="1" applyFont="1" applyFill="1" applyAlignment="1">
      <alignment horizontal="center"/>
    </xf>
    <xf numFmtId="0" fontId="5" fillId="2" borderId="0" xfId="0" applyFont="1" applyFill="1" applyAlignment="1">
      <alignment wrapText="1"/>
    </xf>
    <xf numFmtId="0" fontId="1" fillId="2" borderId="0" xfId="0" applyFont="1" applyFill="1" applyBorder="1" applyAlignment="1">
      <alignment horizontal="left"/>
    </xf>
    <xf numFmtId="0" fontId="5" fillId="2" borderId="0" xfId="0" applyFont="1" applyFill="1" applyBorder="1" applyAlignment="1">
      <alignment wrapText="1"/>
    </xf>
    <xf numFmtId="3" fontId="1" fillId="2" borderId="1" xfId="0" applyNumberFormat="1" applyFont="1" applyFill="1" applyBorder="1" applyAlignment="1">
      <alignment horizontal="center"/>
    </xf>
    <xf numFmtId="3" fontId="1" fillId="2" borderId="0" xfId="0" applyNumberFormat="1" applyFont="1" applyFill="1"/>
    <xf numFmtId="37" fontId="1" fillId="2" borderId="0" xfId="0" applyNumberFormat="1" applyFont="1" applyFill="1" applyAlignment="1">
      <alignment horizontal="right"/>
    </xf>
    <xf numFmtId="37" fontId="1" fillId="2" borderId="0" xfId="0" applyNumberFormat="1" applyFont="1" applyFill="1" applyBorder="1" applyAlignment="1">
      <alignment horizontal="right"/>
    </xf>
    <xf numFmtId="0" fontId="5" fillId="2" borderId="0" xfId="0" applyFont="1" applyFill="1" applyBorder="1"/>
    <xf numFmtId="37" fontId="1" fillId="2" borderId="0" xfId="0" applyNumberFormat="1" applyFont="1" applyFill="1"/>
    <xf numFmtId="37" fontId="1" fillId="2" borderId="1" xfId="0" applyNumberFormat="1" applyFont="1" applyFill="1" applyBorder="1" applyAlignment="1">
      <alignment horizontal="right"/>
    </xf>
    <xf numFmtId="37" fontId="1" fillId="2" borderId="2" xfId="0" applyNumberFormat="1" applyFont="1" applyFill="1" applyBorder="1" applyAlignment="1">
      <alignment horizontal="right"/>
    </xf>
    <xf numFmtId="3" fontId="3" fillId="2" borderId="0" xfId="1" applyNumberFormat="1" applyFont="1" applyFill="1"/>
    <xf numFmtId="3" fontId="1" fillId="2" borderId="0" xfId="1" applyNumberFormat="1" applyFont="1" applyFill="1"/>
    <xf numFmtId="165" fontId="3" fillId="2" borderId="0" xfId="1" applyNumberFormat="1" applyFont="1" applyFill="1" applyAlignment="1">
      <alignment horizontal="left"/>
    </xf>
    <xf numFmtId="3" fontId="1" fillId="2" borderId="0" xfId="1" applyNumberFormat="1" applyFont="1" applyFill="1" applyAlignment="1">
      <alignment horizontal="right"/>
    </xf>
    <xf numFmtId="3" fontId="1" fillId="2" borderId="0" xfId="1" applyNumberFormat="1" applyFont="1" applyFill="1" applyAlignment="1">
      <alignment horizontal="center"/>
    </xf>
    <xf numFmtId="3" fontId="1" fillId="2" borderId="0" xfId="1" applyNumberFormat="1" applyFont="1" applyFill="1" applyAlignment="1">
      <alignment horizontal="left" indent="1"/>
    </xf>
    <xf numFmtId="37" fontId="1" fillId="2" borderId="0" xfId="1" applyNumberFormat="1" applyFont="1" applyFill="1"/>
    <xf numFmtId="0" fontId="1" fillId="2" borderId="0" xfId="1" applyNumberFormat="1" applyFont="1" applyFill="1" applyAlignment="1">
      <alignment horizontal="left" indent="1"/>
    </xf>
    <xf numFmtId="37" fontId="1" fillId="2" borderId="5" xfId="1" applyNumberFormat="1" applyFont="1" applyFill="1" applyBorder="1"/>
    <xf numFmtId="3" fontId="3" fillId="2" borderId="0" xfId="1" applyNumberFormat="1" applyFont="1" applyFill="1" applyAlignment="1">
      <alignment horizontal="left"/>
    </xf>
    <xf numFmtId="37" fontId="1" fillId="2" borderId="3" xfId="1" applyNumberFormat="1" applyFont="1" applyFill="1" applyBorder="1"/>
    <xf numFmtId="3" fontId="3" fillId="2" borderId="0" xfId="1" applyNumberFormat="1" applyFont="1" applyFill="1" applyAlignment="1">
      <alignment horizontal="left" indent="1"/>
    </xf>
    <xf numFmtId="3" fontId="1" fillId="2" borderId="0" xfId="1" applyNumberFormat="1" applyFont="1" applyFill="1" applyAlignment="1">
      <alignment horizontal="left" indent="3"/>
    </xf>
    <xf numFmtId="3" fontId="1" fillId="2" borderId="0" xfId="1" applyNumberFormat="1" applyFont="1" applyFill="1" applyAlignment="1">
      <alignment horizontal="left" indent="2"/>
    </xf>
    <xf numFmtId="37" fontId="1" fillId="2" borderId="2" xfId="1" applyNumberFormat="1" applyFont="1" applyFill="1" applyBorder="1"/>
    <xf numFmtId="0" fontId="1" fillId="2" borderId="0" xfId="2" applyNumberFormat="1" applyFont="1" applyFill="1"/>
    <xf numFmtId="37" fontId="1" fillId="2" borderId="0" xfId="0" applyNumberFormat="1" applyFont="1" applyFill="1" applyBorder="1"/>
    <xf numFmtId="0" fontId="1" fillId="2" borderId="0" xfId="1" applyNumberFormat="1" applyFont="1" applyFill="1" applyAlignment="1">
      <alignment horizontal="center"/>
    </xf>
    <xf numFmtId="0" fontId="3" fillId="2" borderId="0" xfId="1" applyNumberFormat="1" applyFont="1" applyFill="1"/>
    <xf numFmtId="3" fontId="1" fillId="2" borderId="0" xfId="2" applyNumberFormat="1" applyFont="1" applyFill="1"/>
    <xf numFmtId="0" fontId="1" fillId="2" borderId="0" xfId="2" applyNumberFormat="1" applyFont="1" applyFill="1" applyAlignment="1">
      <alignment horizontal="left" indent="2"/>
    </xf>
    <xf numFmtId="37" fontId="1" fillId="2" borderId="0" xfId="2" applyNumberFormat="1" applyFont="1" applyFill="1"/>
    <xf numFmtId="37" fontId="1" fillId="2" borderId="0" xfId="2" applyNumberFormat="1" applyFont="1" applyFill="1" applyBorder="1"/>
    <xf numFmtId="0" fontId="1" fillId="2" borderId="0" xfId="2" applyNumberFormat="1" applyFont="1" applyFill="1" applyAlignment="1"/>
    <xf numFmtId="0" fontId="1" fillId="2" borderId="0" xfId="1" applyNumberFormat="1" applyFont="1" applyFill="1" applyAlignment="1">
      <alignment horizontal="left" indent="2"/>
    </xf>
    <xf numFmtId="0" fontId="1" fillId="2" borderId="0" xfId="1" applyNumberFormat="1" applyFont="1" applyFill="1" applyAlignment="1">
      <alignment horizontal="left" indent="4"/>
    </xf>
    <xf numFmtId="0" fontId="1" fillId="2" borderId="0" xfId="2" applyNumberFormat="1" applyFont="1" applyFill="1" applyAlignment="1">
      <alignment horizontal="left" indent="1"/>
    </xf>
    <xf numFmtId="37" fontId="1" fillId="2" borderId="1" xfId="1" applyNumberFormat="1" applyFont="1" applyFill="1" applyBorder="1"/>
    <xf numFmtId="0" fontId="1" fillId="2" borderId="0" xfId="1" applyNumberFormat="1" applyFont="1" applyFill="1" applyAlignment="1"/>
    <xf numFmtId="15" fontId="1" fillId="2" borderId="0" xfId="1" quotePrefix="1" applyNumberFormat="1" applyFont="1" applyFill="1" applyBorder="1" applyAlignment="1"/>
    <xf numFmtId="0" fontId="1" fillId="2" borderId="0" xfId="2" applyNumberFormat="1" applyFont="1" applyFill="1" applyBorder="1"/>
    <xf numFmtId="37" fontId="1" fillId="2" borderId="2" xfId="1" applyNumberFormat="1" applyFont="1" applyFill="1" applyBorder="1" applyAlignment="1">
      <alignment horizontal="right"/>
    </xf>
    <xf numFmtId="37" fontId="1" fillId="2" borderId="0" xfId="1" applyNumberFormat="1" applyFont="1" applyFill="1" applyAlignment="1">
      <alignment horizontal="right"/>
    </xf>
    <xf numFmtId="4" fontId="1" fillId="2" borderId="0" xfId="1" applyNumberFormat="1" applyFont="1" applyFill="1"/>
    <xf numFmtId="0" fontId="3" fillId="2" borderId="0" xfId="0" applyFont="1" applyFill="1"/>
    <xf numFmtId="0" fontId="1" fillId="2" borderId="0" xfId="0" applyFont="1" applyFill="1" applyBorder="1"/>
    <xf numFmtId="3" fontId="1" fillId="2" borderId="0" xfId="0" applyNumberFormat="1" applyFont="1" applyFill="1" applyAlignment="1">
      <alignment horizontal="centerContinuous"/>
    </xf>
    <xf numFmtId="0" fontId="3" fillId="2" borderId="0" xfId="0" applyFont="1" applyFill="1" applyAlignment="1">
      <alignment horizontal="left"/>
    </xf>
    <xf numFmtId="14" fontId="3" fillId="2" borderId="0" xfId="0" quotePrefix="1" applyNumberFormat="1" applyFont="1" applyFill="1" applyAlignment="1">
      <alignment horizontal="left"/>
    </xf>
    <xf numFmtId="0" fontId="1" fillId="2" borderId="0" xfId="0" applyFont="1" applyFill="1" applyAlignment="1">
      <alignment horizontal="center"/>
    </xf>
    <xf numFmtId="0" fontId="1" fillId="2" borderId="0" xfId="0" applyFont="1" applyFill="1" applyAlignment="1">
      <alignment horizontal="left" indent="1"/>
    </xf>
    <xf numFmtId="0" fontId="1" fillId="2" borderId="0" xfId="0" applyFont="1" applyFill="1" applyAlignment="1">
      <alignment horizontal="left" indent="2"/>
    </xf>
    <xf numFmtId="37" fontId="1" fillId="2" borderId="3" xfId="0" applyNumberFormat="1" applyFont="1" applyFill="1" applyBorder="1"/>
    <xf numFmtId="37" fontId="1" fillId="2" borderId="5" xfId="0" applyNumberFormat="1" applyFont="1" applyFill="1" applyBorder="1"/>
    <xf numFmtId="3" fontId="5" fillId="2" borderId="0" xfId="0" applyNumberFormat="1" applyFont="1" applyFill="1"/>
    <xf numFmtId="0" fontId="1" fillId="2" borderId="0" xfId="1" applyNumberFormat="1" applyFont="1" applyFill="1" applyBorder="1" applyAlignment="1">
      <alignment horizontal="centerContinuous"/>
    </xf>
    <xf numFmtId="14" fontId="1" fillId="2" borderId="0" xfId="1" applyNumberFormat="1" applyFont="1" applyFill="1" applyBorder="1" applyAlignment="1">
      <alignment horizontal="centerContinuous"/>
    </xf>
    <xf numFmtId="14" fontId="3" fillId="2" borderId="0" xfId="1" applyNumberFormat="1" applyFont="1" applyFill="1" applyBorder="1" applyAlignment="1">
      <alignment horizontal="left"/>
    </xf>
    <xf numFmtId="0" fontId="1" fillId="2" borderId="0" xfId="1" applyNumberFormat="1" applyFont="1" applyFill="1" applyBorder="1" applyAlignment="1">
      <alignment horizontal="center"/>
    </xf>
    <xf numFmtId="0" fontId="1" fillId="2" borderId="1" xfId="1" applyNumberFormat="1" applyFont="1" applyFill="1" applyBorder="1" applyAlignment="1">
      <alignment horizontal="center"/>
    </xf>
    <xf numFmtId="0" fontId="1" fillId="2" borderId="0" xfId="1" applyNumberFormat="1" applyFont="1" applyFill="1" applyBorder="1" applyAlignment="1">
      <alignment horizontal="left" indent="1"/>
    </xf>
    <xf numFmtId="0" fontId="1" fillId="2" borderId="0" xfId="1" applyNumberFormat="1" applyFont="1" applyFill="1" applyBorder="1" applyAlignment="1">
      <alignment horizontal="right"/>
    </xf>
    <xf numFmtId="37" fontId="1" fillId="2" borderId="3" xfId="1" applyNumberFormat="1" applyFont="1" applyFill="1" applyBorder="1" applyAlignment="1">
      <alignment horizontal="right"/>
    </xf>
    <xf numFmtId="3" fontId="1" fillId="2" borderId="0" xfId="1" applyNumberFormat="1" applyFont="1" applyFill="1" applyBorder="1" applyAlignment="1">
      <alignment horizontal="right"/>
    </xf>
    <xf numFmtId="0" fontId="1" fillId="2" borderId="0" xfId="2" applyNumberFormat="1" applyFont="1" applyFill="1" applyAlignment="1">
      <alignment horizontal="right"/>
    </xf>
    <xf numFmtId="0" fontId="5" fillId="2" borderId="1" xfId="0" applyFont="1" applyFill="1" applyBorder="1" applyAlignment="1">
      <alignment wrapText="1"/>
    </xf>
    <xf numFmtId="0" fontId="5" fillId="2" borderId="0" xfId="0" applyFont="1" applyFill="1" applyAlignment="1">
      <alignment horizontal="right" wrapText="1"/>
    </xf>
    <xf numFmtId="0" fontId="5" fillId="2" borderId="0" xfId="0" applyFont="1" applyFill="1" applyAlignment="1">
      <alignment horizontal="left" indent="1"/>
    </xf>
    <xf numFmtId="0" fontId="9" fillId="2" borderId="0" xfId="0" applyFont="1" applyFill="1" applyAlignment="1">
      <alignment wrapText="1"/>
    </xf>
    <xf numFmtId="0" fontId="5" fillId="2" borderId="0" xfId="0" applyFont="1" applyFill="1" applyAlignment="1">
      <alignment horizontal="left" wrapText="1" indent="2"/>
    </xf>
    <xf numFmtId="0" fontId="5" fillId="2" borderId="0" xfId="0" applyFont="1" applyFill="1" applyAlignment="1"/>
    <xf numFmtId="0" fontId="9" fillId="2" borderId="0" xfId="0" applyFont="1" applyFill="1" applyAlignment="1"/>
    <xf numFmtId="0" fontId="5" fillId="2" borderId="0" xfId="0" applyFont="1" applyFill="1" applyAlignment="1">
      <alignment horizontal="left" wrapText="1"/>
    </xf>
    <xf numFmtId="0" fontId="5" fillId="2" borderId="0" xfId="0" applyFont="1" applyFill="1" applyAlignment="1">
      <alignment horizontal="right"/>
    </xf>
    <xf numFmtId="0" fontId="1" fillId="2" borderId="0" xfId="0" applyFont="1" applyFill="1" applyAlignment="1">
      <alignment horizontal="right"/>
    </xf>
    <xf numFmtId="0" fontId="1" fillId="2" borderId="0" xfId="0" applyFont="1" applyFill="1" applyBorder="1" applyAlignment="1">
      <alignment horizontal="center"/>
    </xf>
    <xf numFmtId="0" fontId="5" fillId="2" borderId="0" xfId="0" applyFont="1" applyFill="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3" fillId="2" borderId="0" xfId="0" applyFont="1" applyFill="1" applyBorder="1"/>
    <xf numFmtId="0" fontId="3" fillId="2" borderId="0" xfId="0" applyFont="1" applyFill="1" applyBorder="1" applyAlignment="1">
      <alignment horizontal="right"/>
    </xf>
    <xf numFmtId="37" fontId="1" fillId="2" borderId="0" xfId="0" quotePrefix="1" applyNumberFormat="1" applyFont="1" applyFill="1" applyAlignment="1">
      <alignment horizontal="right"/>
    </xf>
    <xf numFmtId="37" fontId="1" fillId="2" borderId="1" xfId="0" quotePrefix="1" applyNumberFormat="1" applyFont="1" applyFill="1" applyBorder="1" applyAlignment="1">
      <alignment horizontal="right"/>
    </xf>
    <xf numFmtId="0" fontId="1" fillId="2" borderId="0" xfId="0" applyFont="1" applyFill="1" applyBorder="1" applyAlignment="1">
      <alignment horizontal="left" indent="2"/>
    </xf>
    <xf numFmtId="0" fontId="5" fillId="2" borderId="0" xfId="0" quotePrefix="1" applyFont="1" applyFill="1" applyAlignment="1">
      <alignment horizontal="right" vertical="top"/>
    </xf>
    <xf numFmtId="0" fontId="5" fillId="2" borderId="0" xfId="0" applyFont="1" applyFill="1" applyAlignment="1">
      <alignment vertical="top"/>
    </xf>
    <xf numFmtId="0" fontId="3" fillId="2" borderId="0" xfId="0" applyFont="1" applyFill="1" applyAlignment="1"/>
    <xf numFmtId="49" fontId="1" fillId="2" borderId="1" xfId="1" applyNumberFormat="1" applyFont="1" applyFill="1" applyBorder="1" applyAlignment="1">
      <alignment horizontal="center"/>
    </xf>
    <xf numFmtId="3" fontId="1" fillId="2" borderId="1" xfId="1" applyNumberFormat="1" applyFont="1" applyFill="1" applyBorder="1" applyAlignment="1">
      <alignment horizontal="center"/>
    </xf>
    <xf numFmtId="0" fontId="1" fillId="2" borderId="0" xfId="0" applyFont="1" applyFill="1" applyAlignment="1">
      <alignment horizontal="left" vertical="top" wrapText="1"/>
    </xf>
    <xf numFmtId="0" fontId="1" fillId="2" borderId="0" xfId="0" applyFont="1" applyFill="1" applyAlignment="1">
      <alignment horizontal="right"/>
    </xf>
    <xf numFmtId="4" fontId="1" fillId="2" borderId="0" xfId="1" applyNumberFormat="1" applyFont="1" applyFill="1" applyAlignment="1">
      <alignment horizontal="right"/>
    </xf>
    <xf numFmtId="0" fontId="1" fillId="2" borderId="0" xfId="0" applyFont="1" applyFill="1" applyBorder="1" applyAlignment="1">
      <alignment horizontal="right"/>
    </xf>
    <xf numFmtId="14" fontId="1" fillId="2" borderId="0" xfId="0" applyNumberFormat="1" applyFont="1" applyFill="1" applyAlignment="1">
      <alignment horizontal="right"/>
    </xf>
    <xf numFmtId="14" fontId="1" fillId="2" borderId="0" xfId="1" applyNumberFormat="1" applyFont="1" applyFill="1" applyBorder="1" applyAlignment="1">
      <alignment horizontal="right"/>
    </xf>
    <xf numFmtId="0" fontId="1" fillId="2" borderId="3" xfId="2" applyNumberFormat="1" applyFont="1" applyFill="1" applyBorder="1"/>
    <xf numFmtId="0" fontId="1" fillId="2" borderId="1" xfId="2" applyNumberFormat="1" applyFont="1" applyFill="1" applyBorder="1"/>
    <xf numFmtId="0" fontId="1" fillId="2" borderId="4" xfId="2" applyNumberFormat="1" applyFont="1" applyFill="1" applyBorder="1"/>
    <xf numFmtId="37" fontId="1" fillId="2" borderId="4" xfId="1" applyNumberFormat="1" applyFont="1" applyFill="1" applyBorder="1"/>
    <xf numFmtId="0" fontId="1" fillId="2" borderId="2" xfId="2" applyNumberFormat="1" applyFont="1" applyFill="1" applyBorder="1"/>
    <xf numFmtId="0" fontId="1" fillId="2" borderId="1" xfId="1" applyNumberFormat="1" applyFont="1" applyFill="1" applyBorder="1"/>
    <xf numFmtId="37" fontId="1" fillId="2" borderId="4" xfId="1" applyNumberFormat="1" applyFont="1" applyFill="1" applyBorder="1" applyAlignment="1">
      <alignment horizontal="right"/>
    </xf>
    <xf numFmtId="3" fontId="1" fillId="2" borderId="2" xfId="1" applyNumberFormat="1" applyFont="1" applyFill="1" applyBorder="1" applyAlignment="1">
      <alignment horizontal="right"/>
    </xf>
    <xf numFmtId="3" fontId="1" fillId="2" borderId="5" xfId="1" applyNumberFormat="1" applyFont="1" applyFill="1" applyBorder="1" applyAlignment="1">
      <alignment horizontal="right"/>
    </xf>
    <xf numFmtId="3" fontId="1" fillId="2" borderId="4" xfId="1" applyNumberFormat="1" applyFont="1" applyFill="1" applyBorder="1" applyAlignment="1">
      <alignment horizontal="right"/>
    </xf>
    <xf numFmtId="3" fontId="1" fillId="2" borderId="0" xfId="1" applyNumberFormat="1" applyFont="1" applyFill="1" applyBorder="1" applyAlignment="1">
      <alignment horizontal="center"/>
    </xf>
    <xf numFmtId="3" fontId="1" fillId="2" borderId="1" xfId="1" applyNumberFormat="1" applyFont="1" applyFill="1" applyBorder="1" applyAlignment="1">
      <alignment horizontal="right"/>
    </xf>
    <xf numFmtId="4" fontId="3" fillId="2" borderId="0" xfId="0" applyNumberFormat="1" applyFont="1" applyFill="1" applyAlignment="1">
      <alignment horizontal="center"/>
    </xf>
    <xf numFmtId="0" fontId="3" fillId="2" borderId="0" xfId="2" applyNumberFormat="1" applyFont="1" applyFill="1" applyBorder="1" applyAlignment="1"/>
    <xf numFmtId="0" fontId="11" fillId="2" borderId="0" xfId="0" applyFont="1" applyFill="1" applyAlignment="1"/>
    <xf numFmtId="0" fontId="1" fillId="2" borderId="1" xfId="0" applyFont="1" applyFill="1" applyBorder="1"/>
    <xf numFmtId="0" fontId="1" fillId="2" borderId="1" xfId="0" applyFont="1" applyFill="1" applyBorder="1" applyAlignment="1">
      <alignment horizontal="right"/>
    </xf>
    <xf numFmtId="0" fontId="1" fillId="2" borderId="2" xfId="0" applyFont="1" applyFill="1" applyBorder="1" applyAlignment="1">
      <alignment horizontal="right"/>
    </xf>
    <xf numFmtId="0" fontId="3" fillId="2" borderId="0" xfId="2" applyNumberFormat="1" applyFont="1" applyFill="1" applyBorder="1" applyAlignment="1">
      <alignment vertical="center"/>
    </xf>
    <xf numFmtId="49" fontId="1" fillId="2" borderId="1" xfId="1" applyNumberFormat="1" applyFont="1" applyFill="1" applyBorder="1" applyAlignment="1">
      <alignment horizontal="right"/>
    </xf>
    <xf numFmtId="4" fontId="3" fillId="3" borderId="0" xfId="0" applyNumberFormat="1" applyFont="1" applyFill="1" applyAlignment="1">
      <alignment horizontal="center"/>
    </xf>
    <xf numFmtId="0" fontId="1" fillId="2" borderId="5" xfId="1" applyNumberFormat="1" applyFont="1" applyFill="1" applyBorder="1" applyAlignment="1">
      <alignment horizontal="right"/>
    </xf>
    <xf numFmtId="0" fontId="1" fillId="2" borderId="3" xfId="1" applyNumberFormat="1" applyFont="1" applyFill="1" applyBorder="1"/>
    <xf numFmtId="0" fontId="3" fillId="2" borderId="1" xfId="1" applyNumberFormat="1" applyFont="1" applyFill="1" applyBorder="1"/>
    <xf numFmtId="3" fontId="1" fillId="2" borderId="3" xfId="1" applyNumberFormat="1" applyFont="1" applyFill="1" applyBorder="1" applyAlignment="1">
      <alignment horizontal="right"/>
    </xf>
    <xf numFmtId="0" fontId="1" fillId="2" borderId="1" xfId="1" applyNumberFormat="1" applyFont="1" applyFill="1" applyBorder="1" applyAlignment="1">
      <alignment horizontal="right"/>
    </xf>
    <xf numFmtId="0" fontId="1" fillId="2" borderId="3" xfId="0" applyFont="1" applyFill="1" applyBorder="1" applyAlignment="1">
      <alignment horizontal="right"/>
    </xf>
    <xf numFmtId="0" fontId="1" fillId="2" borderId="5" xfId="0" applyFont="1" applyFill="1" applyBorder="1" applyAlignment="1">
      <alignment horizontal="right"/>
    </xf>
    <xf numFmtId="0" fontId="1" fillId="2" borderId="3" xfId="1" applyNumberFormat="1" applyFont="1" applyFill="1" applyBorder="1" applyAlignment="1">
      <alignment horizontal="right"/>
    </xf>
    <xf numFmtId="0" fontId="1" fillId="2" borderId="0" xfId="1" applyNumberFormat="1" applyFont="1" applyFill="1" applyBorder="1" applyAlignment="1">
      <alignment horizontal="left" indent="3"/>
    </xf>
    <xf numFmtId="0" fontId="1" fillId="2" borderId="0" xfId="1" applyNumberFormat="1" applyFont="1" applyFill="1" applyBorder="1" applyAlignment="1">
      <alignment horizontal="left" indent="5"/>
    </xf>
    <xf numFmtId="14" fontId="5" fillId="2" borderId="1" xfId="0" applyNumberFormat="1" applyFont="1" applyFill="1" applyBorder="1" applyAlignment="1">
      <alignment horizontal="right" wrapText="1"/>
    </xf>
    <xf numFmtId="0" fontId="5" fillId="2" borderId="1" xfId="0" applyFont="1" applyFill="1" applyBorder="1" applyAlignment="1">
      <alignment horizontal="right" wrapText="1"/>
    </xf>
    <xf numFmtId="0" fontId="5" fillId="2" borderId="0" xfId="0" applyFont="1" applyFill="1" applyAlignment="1">
      <alignment vertical="center" wrapText="1"/>
    </xf>
    <xf numFmtId="0" fontId="5" fillId="2" borderId="0" xfId="0" applyFont="1" applyFill="1" applyAlignment="1">
      <alignment horizontal="right" vertical="center" wrapText="1"/>
    </xf>
    <xf numFmtId="0" fontId="5" fillId="2" borderId="0" xfId="0" applyFont="1" applyFill="1" applyAlignment="1">
      <alignment vertical="center"/>
    </xf>
    <xf numFmtId="0" fontId="9" fillId="2" borderId="0" xfId="0" applyFont="1" applyFill="1" applyAlignment="1">
      <alignment vertical="center" wrapText="1"/>
    </xf>
    <xf numFmtId="0" fontId="5" fillId="2" borderId="0" xfId="0" applyFont="1" applyFill="1" applyAlignment="1">
      <alignment horizontal="left" vertical="center" wrapText="1" indent="2"/>
    </xf>
    <xf numFmtId="168" fontId="5" fillId="2" borderId="0" xfId="1" applyNumberFormat="1" applyFont="1" applyFill="1" applyAlignment="1">
      <alignment horizontal="right" wrapText="1"/>
    </xf>
    <xf numFmtId="0" fontId="5" fillId="2" borderId="3" xfId="0" applyFont="1" applyFill="1" applyBorder="1" applyAlignment="1">
      <alignment horizontal="right" wrapText="1"/>
    </xf>
    <xf numFmtId="168" fontId="5" fillId="2" borderId="3" xfId="1" applyNumberFormat="1" applyFont="1" applyFill="1" applyBorder="1" applyAlignment="1">
      <alignment horizontal="right" wrapText="1"/>
    </xf>
    <xf numFmtId="168" fontId="5" fillId="2" borderId="0" xfId="1" applyNumberFormat="1" applyFont="1" applyFill="1" applyBorder="1" applyAlignment="1">
      <alignment horizontal="right" wrapText="1"/>
    </xf>
    <xf numFmtId="0" fontId="5" fillId="2" borderId="5" xfId="0" applyFont="1" applyFill="1" applyBorder="1" applyAlignment="1">
      <alignment horizontal="right" wrapText="1"/>
    </xf>
    <xf numFmtId="168" fontId="5" fillId="2" borderId="5" xfId="1" applyNumberFormat="1" applyFont="1" applyFill="1" applyBorder="1" applyAlignment="1">
      <alignment horizontal="right" wrapText="1"/>
    </xf>
    <xf numFmtId="0" fontId="5" fillId="2" borderId="0" xfId="0" applyFont="1" applyFill="1" applyBorder="1" applyAlignment="1">
      <alignment horizontal="right" vertical="center" wrapText="1"/>
    </xf>
    <xf numFmtId="0" fontId="5" fillId="2" borderId="0" xfId="0" applyFont="1" applyFill="1" applyBorder="1" applyAlignment="1">
      <alignment horizontal="right" wrapText="1"/>
    </xf>
    <xf numFmtId="3" fontId="3" fillId="2" borderId="0" xfId="1" applyNumberFormat="1" applyFont="1" applyFill="1" applyAlignment="1">
      <alignment horizontal="right"/>
    </xf>
    <xf numFmtId="0" fontId="3" fillId="2" borderId="0" xfId="1" applyNumberFormat="1" applyFont="1" applyFill="1" applyBorder="1" applyAlignment="1">
      <alignment horizontal="right"/>
    </xf>
    <xf numFmtId="0" fontId="5" fillId="2" borderId="0" xfId="0" applyFont="1" applyFill="1" applyBorder="1" applyAlignment="1">
      <alignment vertical="center"/>
    </xf>
    <xf numFmtId="0" fontId="7" fillId="2" borderId="0" xfId="0" applyFont="1" applyFill="1" applyAlignment="1">
      <alignment horizontal="left" indent="1"/>
    </xf>
    <xf numFmtId="49" fontId="1" fillId="2" borderId="1" xfId="1" quotePrefix="1" applyNumberFormat="1" applyFont="1" applyFill="1" applyBorder="1" applyAlignment="1">
      <alignment horizontal="center"/>
    </xf>
    <xf numFmtId="3" fontId="6" fillId="2" borderId="0" xfId="1" applyNumberFormat="1" applyFont="1" applyFill="1" applyAlignment="1">
      <alignment horizontal="left" indent="1"/>
    </xf>
    <xf numFmtId="3" fontId="7" fillId="2" borderId="0" xfId="1" applyNumberFormat="1" applyFont="1" applyFill="1"/>
    <xf numFmtId="3" fontId="1" fillId="2" borderId="0" xfId="1" applyNumberFormat="1" applyFont="1" applyFill="1" applyAlignment="1">
      <alignment horizontal="left" wrapText="1" indent="3"/>
    </xf>
    <xf numFmtId="3" fontId="6" fillId="2" borderId="0" xfId="1" applyNumberFormat="1" applyFont="1" applyFill="1" applyAlignment="1">
      <alignment horizontal="left" indent="2"/>
    </xf>
    <xf numFmtId="0" fontId="6" fillId="2" borderId="0" xfId="1" applyNumberFormat="1" applyFont="1" applyFill="1" applyBorder="1" applyAlignment="1">
      <alignment horizontal="left" indent="1"/>
    </xf>
    <xf numFmtId="0" fontId="6" fillId="2" borderId="0" xfId="1" applyNumberFormat="1" applyFont="1" applyFill="1" applyBorder="1" applyAlignment="1">
      <alignment horizontal="left" indent="3"/>
    </xf>
    <xf numFmtId="0" fontId="8" fillId="2" borderId="0" xfId="0" applyFont="1" applyFill="1" applyAlignment="1">
      <alignment vertical="center" wrapText="1"/>
    </xf>
    <xf numFmtId="0" fontId="8" fillId="2" borderId="0" xfId="0" applyFont="1" applyFill="1" applyAlignment="1">
      <alignment wrapText="1"/>
    </xf>
    <xf numFmtId="0" fontId="12" fillId="2" borderId="0" xfId="0" applyFont="1" applyFill="1" applyAlignment="1"/>
    <xf numFmtId="0" fontId="1" fillId="2" borderId="1" xfId="1" quotePrefix="1" applyNumberFormat="1" applyFont="1" applyFill="1" applyBorder="1" applyAlignment="1">
      <alignment horizontal="center"/>
    </xf>
    <xf numFmtId="0" fontId="5" fillId="2" borderId="0" xfId="0" applyFont="1" applyFill="1" applyAlignment="1">
      <alignment horizontal="left" vertical="center" wrapText="1"/>
    </xf>
    <xf numFmtId="0" fontId="8" fillId="2" borderId="0" xfId="0" applyFont="1" applyFill="1" applyAlignment="1">
      <alignment horizontal="left" vertical="center" wrapText="1" indent="1"/>
    </xf>
    <xf numFmtId="0" fontId="8" fillId="2" borderId="0" xfId="0" applyFont="1" applyFill="1" applyAlignment="1">
      <alignment horizontal="left" vertical="center" wrapText="1"/>
    </xf>
    <xf numFmtId="0" fontId="8" fillId="2" borderId="0" xfId="0" applyFont="1" applyFill="1" applyAlignment="1">
      <alignment horizontal="left" wrapText="1" indent="1"/>
    </xf>
    <xf numFmtId="0" fontId="0" fillId="0" borderId="0" xfId="0" applyBorder="1"/>
    <xf numFmtId="168" fontId="5" fillId="2" borderId="1" xfId="1" applyNumberFormat="1" applyFont="1" applyFill="1" applyBorder="1" applyAlignment="1">
      <alignment horizontal="right" wrapText="1"/>
    </xf>
    <xf numFmtId="14" fontId="8" fillId="2" borderId="1" xfId="0" quotePrefix="1" applyNumberFormat="1" applyFont="1" applyFill="1" applyBorder="1" applyAlignment="1">
      <alignment horizontal="center" wrapText="1"/>
    </xf>
    <xf numFmtId="14" fontId="8" fillId="2" borderId="0" xfId="0" quotePrefix="1" applyNumberFormat="1" applyFont="1" applyFill="1" applyBorder="1" applyAlignment="1">
      <alignment horizontal="center" wrapText="1"/>
    </xf>
    <xf numFmtId="0" fontId="8" fillId="2" borderId="1" xfId="0" applyFont="1" applyFill="1" applyBorder="1" applyAlignment="1">
      <alignment horizontal="center" wrapText="1"/>
    </xf>
    <xf numFmtId="0" fontId="8" fillId="2" borderId="1" xfId="0" quotePrefix="1" applyFont="1" applyFill="1" applyBorder="1" applyAlignment="1">
      <alignment horizontal="center" wrapText="1"/>
    </xf>
    <xf numFmtId="0" fontId="8" fillId="2" borderId="0" xfId="0" applyFont="1" applyFill="1" applyBorder="1" applyAlignment="1">
      <alignment horizontal="center" wrapText="1"/>
    </xf>
    <xf numFmtId="0" fontId="8" fillId="2" borderId="0" xfId="0" quotePrefix="1" applyFont="1" applyFill="1" applyBorder="1" applyAlignment="1">
      <alignment horizontal="center" wrapText="1"/>
    </xf>
    <xf numFmtId="0" fontId="8" fillId="2" borderId="0" xfId="0" applyFont="1" applyFill="1" applyAlignment="1">
      <alignment horizontal="left"/>
    </xf>
    <xf numFmtId="0" fontId="8" fillId="2" borderId="0" xfId="0" applyFont="1" applyFill="1" applyAlignment="1">
      <alignment horizontal="left"/>
    </xf>
    <xf numFmtId="0" fontId="5" fillId="2" borderId="0" xfId="0" applyFont="1" applyFill="1" applyAlignment="1">
      <alignment horizontal="left" wrapText="1" indent="1"/>
    </xf>
    <xf numFmtId="0" fontId="5" fillId="2" borderId="0" xfId="0" applyFont="1" applyFill="1" applyAlignment="1">
      <alignment horizontal="left" vertical="center" wrapText="1" indent="1"/>
    </xf>
    <xf numFmtId="0" fontId="8" fillId="2" borderId="0" xfId="0" applyFont="1" applyFill="1" applyAlignment="1">
      <alignment horizontal="left" vertical="center" wrapText="1" indent="3"/>
    </xf>
    <xf numFmtId="0" fontId="14" fillId="0" borderId="0" xfId="0" applyFont="1"/>
    <xf numFmtId="0" fontId="8" fillId="2" borderId="0" xfId="0" applyFont="1" applyFill="1"/>
    <xf numFmtId="0" fontId="8" fillId="2" borderId="1" xfId="0" applyFont="1" applyFill="1" applyBorder="1" applyAlignment="1">
      <alignment vertical="top" wrapText="1"/>
    </xf>
    <xf numFmtId="0" fontId="8" fillId="2" borderId="0" xfId="0" applyFont="1" applyFill="1" applyBorder="1" applyAlignment="1">
      <alignment horizontal="center"/>
    </xf>
    <xf numFmtId="168" fontId="5" fillId="2" borderId="3" xfId="1" applyNumberFormat="1" applyFont="1" applyFill="1" applyBorder="1" applyAlignment="1"/>
    <xf numFmtId="0" fontId="8" fillId="2" borderId="3" xfId="0" applyFont="1" applyFill="1" applyBorder="1" applyAlignment="1">
      <alignment horizontal="center"/>
    </xf>
    <xf numFmtId="0" fontId="5" fillId="2" borderId="0" xfId="0" applyFont="1" applyFill="1" applyAlignment="1">
      <alignment horizontal="center" vertical="top" wrapText="1"/>
    </xf>
    <xf numFmtId="0" fontId="8" fillId="2" borderId="3" xfId="0" applyFont="1" applyFill="1" applyBorder="1" applyAlignment="1"/>
    <xf numFmtId="168" fontId="5" fillId="2" borderId="0" xfId="1" applyNumberFormat="1" applyFont="1" applyFill="1" applyBorder="1" applyAlignment="1">
      <alignment horizontal="right"/>
    </xf>
    <xf numFmtId="168" fontId="5" fillId="2" borderId="0" xfId="1" applyNumberFormat="1" applyFont="1" applyFill="1" applyAlignment="1">
      <alignment horizontal="right"/>
    </xf>
    <xf numFmtId="0" fontId="8" fillId="2" borderId="5" xfId="0" applyFont="1" applyFill="1" applyBorder="1" applyAlignment="1">
      <alignment horizontal="right"/>
    </xf>
    <xf numFmtId="168" fontId="8" fillId="2" borderId="5" xfId="1" applyNumberFormat="1" applyFont="1" applyFill="1" applyBorder="1" applyAlignment="1">
      <alignment horizontal="right"/>
    </xf>
    <xf numFmtId="168" fontId="8" fillId="2" borderId="0" xfId="1" applyNumberFormat="1" applyFont="1" applyFill="1" applyBorder="1" applyAlignment="1">
      <alignment horizontal="right"/>
    </xf>
    <xf numFmtId="168" fontId="8" fillId="2" borderId="0" xfId="1" applyNumberFormat="1" applyFont="1" applyFill="1" applyBorder="1" applyAlignment="1">
      <alignment horizontal="right" wrapText="1"/>
    </xf>
    <xf numFmtId="0" fontId="13" fillId="0" borderId="0" xfId="0" applyFont="1"/>
    <xf numFmtId="3" fontId="1" fillId="2" borderId="1" xfId="1" applyNumberFormat="1" applyFont="1" applyFill="1" applyBorder="1" applyAlignment="1">
      <alignment horizontal="center"/>
    </xf>
    <xf numFmtId="15" fontId="8" fillId="2" borderId="1" xfId="0" quotePrefix="1" applyNumberFormat="1" applyFont="1" applyFill="1" applyBorder="1" applyAlignment="1">
      <alignment horizontal="center"/>
    </xf>
    <xf numFmtId="0" fontId="8" fillId="2" borderId="1" xfId="0" applyFont="1" applyFill="1" applyBorder="1" applyAlignment="1"/>
    <xf numFmtId="0" fontId="8" fillId="2" borderId="1" xfId="0" quotePrefix="1" applyFont="1" applyFill="1" applyBorder="1" applyAlignment="1">
      <alignment horizontal="center"/>
    </xf>
    <xf numFmtId="168" fontId="5" fillId="2" borderId="1" xfId="1" applyNumberFormat="1" applyFont="1" applyFill="1" applyBorder="1" applyAlignment="1"/>
    <xf numFmtId="0" fontId="8" fillId="2" borderId="0" xfId="0" applyFont="1" applyFill="1" applyBorder="1" applyAlignment="1">
      <alignment vertical="top" wrapText="1"/>
    </xf>
    <xf numFmtId="0" fontId="17" fillId="2" borderId="0" xfId="0" applyFont="1" applyFill="1"/>
    <xf numFmtId="4" fontId="16" fillId="3" borderId="0" xfId="0" applyNumberFormat="1" applyFont="1" applyFill="1" applyAlignment="1">
      <alignment horizontal="center"/>
    </xf>
    <xf numFmtId="4" fontId="16" fillId="2" borderId="0" xfId="0" applyNumberFormat="1" applyFont="1" applyFill="1" applyAlignment="1">
      <alignment horizontal="left"/>
    </xf>
    <xf numFmtId="4" fontId="18" fillId="2" borderId="0" xfId="0" applyNumberFormat="1" applyFont="1" applyFill="1" applyAlignment="1">
      <alignment horizontal="centerContinuous"/>
    </xf>
    <xf numFmtId="3" fontId="18" fillId="2" borderId="0" xfId="0" applyNumberFormat="1" applyFont="1" applyFill="1" applyAlignment="1">
      <alignment horizontal="right"/>
    </xf>
    <xf numFmtId="3" fontId="16" fillId="2" borderId="0" xfId="0" applyNumberFormat="1" applyFont="1" applyFill="1" applyAlignment="1">
      <alignment horizontal="right"/>
    </xf>
    <xf numFmtId="4" fontId="18" fillId="2" borderId="0" xfId="0" applyNumberFormat="1" applyFont="1" applyFill="1" applyAlignment="1">
      <alignment horizontal="left"/>
    </xf>
    <xf numFmtId="4" fontId="18" fillId="2" borderId="0" xfId="0" applyNumberFormat="1" applyFont="1" applyFill="1"/>
    <xf numFmtId="0" fontId="18" fillId="2" borderId="0" xfId="0" applyFont="1" applyFill="1"/>
    <xf numFmtId="3" fontId="18" fillId="2" borderId="0" xfId="0" applyNumberFormat="1" applyFont="1" applyFill="1" applyAlignment="1">
      <alignment horizontal="center"/>
    </xf>
    <xf numFmtId="0" fontId="18" fillId="2" borderId="1" xfId="0" applyFont="1" applyFill="1" applyBorder="1"/>
    <xf numFmtId="0" fontId="18" fillId="2" borderId="0" xfId="0" applyFont="1" applyFill="1" applyBorder="1" applyAlignment="1">
      <alignment horizontal="left"/>
    </xf>
    <xf numFmtId="0" fontId="18" fillId="2" borderId="1" xfId="0" applyFont="1" applyFill="1" applyBorder="1" applyAlignment="1">
      <alignment horizontal="left"/>
    </xf>
    <xf numFmtId="3" fontId="18" fillId="2" borderId="1" xfId="0" applyNumberFormat="1" applyFont="1" applyFill="1" applyBorder="1" applyAlignment="1">
      <alignment horizontal="center" wrapText="1"/>
    </xf>
    <xf numFmtId="0" fontId="17" fillId="2" borderId="0" xfId="0" applyFont="1" applyFill="1" applyAlignment="1">
      <alignment wrapText="1"/>
    </xf>
    <xf numFmtId="3" fontId="18" fillId="2" borderId="0" xfId="0" applyNumberFormat="1" applyFont="1" applyFill="1" applyBorder="1" applyAlignment="1">
      <alignment horizontal="center" wrapText="1"/>
    </xf>
    <xf numFmtId="0" fontId="17" fillId="2" borderId="0" xfId="0" applyFont="1" applyFill="1" applyBorder="1" applyAlignment="1">
      <alignment wrapText="1"/>
    </xf>
    <xf numFmtId="4" fontId="18" fillId="2" borderId="0" xfId="0" applyNumberFormat="1" applyFont="1" applyFill="1" applyAlignment="1">
      <alignment horizontal="center"/>
    </xf>
    <xf numFmtId="4" fontId="18" fillId="2" borderId="0" xfId="0" applyNumberFormat="1" applyFont="1" applyFill="1" applyBorder="1"/>
    <xf numFmtId="3" fontId="18" fillId="2" borderId="0" xfId="0" applyNumberFormat="1" applyFont="1" applyFill="1" applyBorder="1" applyAlignment="1">
      <alignment horizontal="center"/>
    </xf>
    <xf numFmtId="4" fontId="18" fillId="2" borderId="1" xfId="0" applyNumberFormat="1" applyFont="1" applyFill="1" applyBorder="1"/>
    <xf numFmtId="3" fontId="18" fillId="2" borderId="1" xfId="0" applyNumberFormat="1" applyFont="1" applyFill="1" applyBorder="1" applyAlignment="1">
      <alignment horizontal="center"/>
    </xf>
    <xf numFmtId="4" fontId="18" fillId="2" borderId="1" xfId="0" applyNumberFormat="1" applyFont="1" applyFill="1" applyBorder="1" applyAlignment="1">
      <alignment horizontal="center"/>
    </xf>
    <xf numFmtId="3" fontId="18" fillId="2" borderId="0" xfId="0" applyNumberFormat="1" applyFont="1" applyFill="1"/>
    <xf numFmtId="4" fontId="18" fillId="2" borderId="0" xfId="0" applyNumberFormat="1" applyFont="1" applyFill="1" applyAlignment="1">
      <alignment horizontal="left" indent="2"/>
    </xf>
    <xf numFmtId="4" fontId="18" fillId="2" borderId="0" xfId="0" applyNumberFormat="1" applyFont="1" applyFill="1" applyAlignment="1">
      <alignment horizontal="right"/>
    </xf>
    <xf numFmtId="37" fontId="18" fillId="2" borderId="0" xfId="0" applyNumberFormat="1" applyFont="1" applyFill="1" applyAlignment="1">
      <alignment horizontal="right"/>
    </xf>
    <xf numFmtId="37" fontId="18" fillId="2" borderId="0" xfId="0" applyNumberFormat="1" applyFont="1" applyFill="1" applyBorder="1" applyAlignment="1">
      <alignment horizontal="right"/>
    </xf>
    <xf numFmtId="0" fontId="17" fillId="2" borderId="0" xfId="0" applyFont="1" applyFill="1" applyBorder="1"/>
    <xf numFmtId="4" fontId="18" fillId="2" borderId="0" xfId="0" applyNumberFormat="1" applyFont="1" applyFill="1" applyAlignment="1"/>
    <xf numFmtId="4" fontId="18" fillId="2" borderId="5" xfId="0" applyNumberFormat="1" applyFont="1" applyFill="1" applyBorder="1" applyAlignment="1">
      <alignment horizontal="right"/>
    </xf>
    <xf numFmtId="37" fontId="18" fillId="2" borderId="5" xfId="0" applyNumberFormat="1" applyFont="1" applyFill="1" applyBorder="1" applyAlignment="1">
      <alignment horizontal="right"/>
    </xf>
    <xf numFmtId="4" fontId="18" fillId="2" borderId="3" xfId="0" applyNumberFormat="1" applyFont="1" applyFill="1" applyBorder="1" applyAlignment="1">
      <alignment horizontal="right"/>
    </xf>
    <xf numFmtId="37" fontId="18" fillId="2" borderId="3" xfId="0" applyNumberFormat="1" applyFont="1" applyFill="1" applyBorder="1" applyAlignment="1">
      <alignment horizontal="right"/>
    </xf>
    <xf numFmtId="37" fontId="18" fillId="2" borderId="0" xfId="0" applyNumberFormat="1" applyFont="1" applyFill="1"/>
    <xf numFmtId="37" fontId="18" fillId="2" borderId="0" xfId="0" applyNumberFormat="1" applyFont="1" applyFill="1" applyBorder="1" applyAlignment="1"/>
    <xf numFmtId="37" fontId="18" fillId="2" borderId="0" xfId="0" applyNumberFormat="1" applyFont="1" applyFill="1" applyBorder="1" applyAlignment="1">
      <alignment horizontal="left" indent="2"/>
    </xf>
    <xf numFmtId="37" fontId="18" fillId="2" borderId="0" xfId="0" applyNumberFormat="1" applyFont="1" applyFill="1" applyBorder="1" applyAlignment="1">
      <alignment horizontal="left" indent="3"/>
    </xf>
    <xf numFmtId="37" fontId="18" fillId="2" borderId="0" xfId="0" applyNumberFormat="1" applyFont="1" applyFill="1" applyAlignment="1">
      <alignment horizontal="left" indent="3"/>
    </xf>
    <xf numFmtId="37" fontId="18" fillId="2" borderId="0" xfId="0" applyNumberFormat="1" applyFont="1" applyFill="1" applyAlignment="1">
      <alignment horizontal="left"/>
    </xf>
    <xf numFmtId="37" fontId="18" fillId="2" borderId="0" xfId="0" applyNumberFormat="1" applyFont="1" applyFill="1" applyBorder="1" applyAlignment="1">
      <alignment horizontal="center"/>
    </xf>
    <xf numFmtId="37" fontId="18" fillId="2" borderId="0" xfId="0" applyNumberFormat="1" applyFont="1" applyFill="1" applyBorder="1" applyAlignment="1">
      <alignment horizontal="left" indent="4"/>
    </xf>
    <xf numFmtId="37" fontId="18" fillId="2" borderId="0" xfId="0" applyNumberFormat="1" applyFont="1" applyFill="1" applyBorder="1"/>
    <xf numFmtId="37" fontId="18" fillId="2" borderId="1" xfId="0" applyNumberFormat="1" applyFont="1" applyFill="1" applyBorder="1" applyAlignment="1">
      <alignment horizontal="right"/>
    </xf>
    <xf numFmtId="37" fontId="18" fillId="2" borderId="0" xfId="0" applyNumberFormat="1" applyFont="1" applyFill="1" applyAlignment="1">
      <alignment horizontal="left" indent="1"/>
    </xf>
    <xf numFmtId="37" fontId="18" fillId="2" borderId="1" xfId="0" applyNumberFormat="1" applyFont="1" applyFill="1" applyBorder="1"/>
    <xf numFmtId="37" fontId="18" fillId="2" borderId="4" xfId="0" applyNumberFormat="1" applyFont="1" applyFill="1" applyBorder="1"/>
    <xf numFmtId="37" fontId="18" fillId="2" borderId="2" xfId="0" applyNumberFormat="1" applyFont="1" applyFill="1" applyBorder="1" applyAlignment="1">
      <alignment horizontal="right"/>
    </xf>
    <xf numFmtId="3" fontId="17" fillId="2" borderId="0" xfId="0" applyNumberFormat="1" applyFont="1" applyFill="1" applyAlignment="1">
      <alignment horizontal="right"/>
    </xf>
    <xf numFmtId="4" fontId="17" fillId="2" borderId="0" xfId="0" applyNumberFormat="1" applyFont="1" applyFill="1"/>
    <xf numFmtId="0" fontId="20" fillId="2" borderId="0" xfId="0" applyFont="1" applyFill="1" applyAlignment="1">
      <alignment horizontal="left" indent="1"/>
    </xf>
    <xf numFmtId="0" fontId="16" fillId="2" borderId="0" xfId="2" applyNumberFormat="1" applyFont="1" applyFill="1" applyAlignment="1">
      <alignment horizontal="left"/>
    </xf>
    <xf numFmtId="0" fontId="18" fillId="2" borderId="0" xfId="2" applyNumberFormat="1" applyFont="1" applyFill="1"/>
    <xf numFmtId="0" fontId="18" fillId="2" borderId="0" xfId="0" applyFont="1" applyFill="1" applyAlignment="1">
      <alignment horizontal="right"/>
    </xf>
    <xf numFmtId="3" fontId="18" fillId="2" borderId="0" xfId="0" applyNumberFormat="1" applyFont="1" applyFill="1" applyAlignment="1"/>
    <xf numFmtId="0" fontId="18" fillId="2" borderId="0" xfId="2" applyNumberFormat="1" applyFont="1" applyFill="1" applyAlignment="1">
      <alignment horizontal="right"/>
    </xf>
    <xf numFmtId="3" fontId="16" fillId="2" borderId="0" xfId="2" applyNumberFormat="1" applyFont="1" applyFill="1" applyAlignment="1">
      <alignment horizontal="right"/>
    </xf>
    <xf numFmtId="165" fontId="16" fillId="2" borderId="0" xfId="2" quotePrefix="1" applyNumberFormat="1" applyFont="1" applyFill="1" applyAlignment="1">
      <alignment horizontal="left"/>
    </xf>
    <xf numFmtId="3" fontId="18" fillId="2" borderId="0" xfId="2" applyNumberFormat="1" applyFont="1" applyFill="1" applyAlignment="1">
      <alignment horizontal="right"/>
    </xf>
    <xf numFmtId="0" fontId="16" fillId="2" borderId="0" xfId="2" applyNumberFormat="1" applyFont="1" applyFill="1"/>
    <xf numFmtId="37" fontId="18" fillId="2" borderId="0" xfId="2" applyNumberFormat="1" applyFont="1" applyFill="1" applyAlignment="1">
      <alignment horizontal="right"/>
    </xf>
    <xf numFmtId="0" fontId="18" fillId="2" borderId="0" xfId="2" quotePrefix="1" applyNumberFormat="1" applyFont="1" applyFill="1" applyAlignment="1">
      <alignment vertical="top"/>
    </xf>
    <xf numFmtId="0" fontId="18" fillId="2" borderId="0" xfId="2" applyNumberFormat="1" applyFont="1" applyFill="1" applyAlignment="1">
      <alignment vertical="top" wrapText="1"/>
    </xf>
    <xf numFmtId="0" fontId="18" fillId="2" borderId="0" xfId="2" applyNumberFormat="1" applyFont="1" applyFill="1" applyAlignment="1">
      <alignment vertical="top"/>
    </xf>
    <xf numFmtId="0" fontId="17" fillId="2" borderId="0" xfId="0" applyFont="1" applyFill="1" applyAlignment="1">
      <alignment horizontal="right"/>
    </xf>
    <xf numFmtId="0" fontId="18" fillId="2" borderId="0" xfId="2" applyNumberFormat="1" applyFont="1" applyFill="1" applyAlignment="1">
      <alignment horizontal="left" vertical="top" wrapText="1" indent="2"/>
    </xf>
    <xf numFmtId="0" fontId="17" fillId="2" borderId="1" xfId="0" applyFont="1" applyFill="1" applyBorder="1" applyAlignment="1">
      <alignment horizontal="right"/>
    </xf>
    <xf numFmtId="166" fontId="18" fillId="2" borderId="0" xfId="0" quotePrefix="1" applyNumberFormat="1" applyFont="1" applyFill="1" applyAlignment="1">
      <alignment horizontal="left" vertical="top"/>
    </xf>
    <xf numFmtId="0" fontId="18" fillId="2" borderId="0" xfId="2" applyNumberFormat="1" applyFont="1" applyFill="1" applyAlignment="1">
      <alignment horizontal="left" indent="2"/>
    </xf>
    <xf numFmtId="0" fontId="18" fillId="2" borderId="1" xfId="0" applyFont="1" applyFill="1" applyBorder="1" applyAlignment="1">
      <alignment horizontal="right"/>
    </xf>
    <xf numFmtId="0" fontId="20" fillId="2" borderId="0" xfId="2" applyNumberFormat="1" applyFont="1" applyFill="1"/>
    <xf numFmtId="37" fontId="18" fillId="2" borderId="1" xfId="2" applyNumberFormat="1" applyFont="1" applyFill="1" applyBorder="1" applyAlignment="1">
      <alignment horizontal="right"/>
    </xf>
    <xf numFmtId="0" fontId="18" fillId="2" borderId="4" xfId="2" applyNumberFormat="1" applyFont="1" applyFill="1" applyBorder="1" applyAlignment="1">
      <alignment horizontal="right"/>
    </xf>
    <xf numFmtId="0" fontId="18" fillId="2" borderId="2" xfId="2" applyNumberFormat="1" applyFont="1" applyFill="1" applyBorder="1" applyAlignment="1">
      <alignment horizontal="right"/>
    </xf>
    <xf numFmtId="37" fontId="18" fillId="2" borderId="2" xfId="2" applyNumberFormat="1" applyFont="1" applyFill="1" applyBorder="1" applyAlignment="1">
      <alignment horizontal="right"/>
    </xf>
    <xf numFmtId="0" fontId="20" fillId="2" borderId="0" xfId="2" applyNumberFormat="1" applyFont="1" applyFill="1" applyAlignment="1">
      <alignment vertical="top"/>
    </xf>
    <xf numFmtId="0" fontId="20" fillId="2" borderId="0" xfId="2" applyNumberFormat="1" applyFont="1" applyFill="1" applyAlignment="1">
      <alignment horizontal="left" vertical="top" wrapText="1" indent="4"/>
    </xf>
    <xf numFmtId="3" fontId="18" fillId="2" borderId="0" xfId="0" applyNumberFormat="1" applyFont="1" applyFill="1" applyBorder="1"/>
    <xf numFmtId="0" fontId="22" fillId="2" borderId="0" xfId="1" applyNumberFormat="1" applyFont="1" applyFill="1" applyAlignment="1">
      <alignment horizontal="left"/>
    </xf>
    <xf numFmtId="0" fontId="24" fillId="2" borderId="0" xfId="1" applyNumberFormat="1" applyFont="1" applyFill="1" applyAlignment="1">
      <alignment horizontal="right"/>
    </xf>
    <xf numFmtId="3" fontId="24" fillId="2" borderId="0" xfId="1" applyNumberFormat="1" applyFont="1" applyFill="1" applyAlignment="1">
      <alignment horizontal="centerContinuous"/>
    </xf>
    <xf numFmtId="3" fontId="22" fillId="2" borderId="0" xfId="1" applyNumberFormat="1" applyFont="1" applyFill="1" applyAlignment="1">
      <alignment horizontal="centerContinuous"/>
    </xf>
    <xf numFmtId="0" fontId="24" fillId="2" borderId="0" xfId="1" applyNumberFormat="1" applyFont="1" applyFill="1"/>
    <xf numFmtId="3" fontId="24" fillId="2" borderId="0" xfId="1" applyNumberFormat="1" applyFont="1" applyFill="1" applyAlignment="1">
      <alignment horizontal="center"/>
    </xf>
    <xf numFmtId="0" fontId="24" fillId="2" borderId="4" xfId="1" applyNumberFormat="1" applyFont="1" applyFill="1" applyBorder="1" applyAlignment="1">
      <alignment horizontal="right"/>
    </xf>
    <xf numFmtId="3" fontId="24" fillId="2" borderId="0" xfId="1" applyNumberFormat="1" applyFont="1" applyFill="1" applyAlignment="1"/>
    <xf numFmtId="0" fontId="24" fillId="2" borderId="1" xfId="1" applyNumberFormat="1" applyFont="1" applyFill="1" applyBorder="1" applyAlignment="1">
      <alignment horizontal="right"/>
    </xf>
    <xf numFmtId="3" fontId="24" fillId="2" borderId="1" xfId="1" applyNumberFormat="1" applyFont="1" applyFill="1" applyBorder="1" applyAlignment="1">
      <alignment horizontal="center"/>
    </xf>
    <xf numFmtId="0" fontId="22" fillId="2" borderId="0" xfId="1" applyNumberFormat="1" applyFont="1" applyFill="1"/>
    <xf numFmtId="0" fontId="24" fillId="2" borderId="0" xfId="2" applyNumberFormat="1" applyFont="1" applyFill="1" applyAlignment="1">
      <alignment horizontal="right"/>
    </xf>
    <xf numFmtId="3" fontId="24" fillId="2" borderId="0" xfId="2" applyNumberFormat="1" applyFont="1" applyFill="1"/>
    <xf numFmtId="0" fontId="24" fillId="2" borderId="0" xfId="2" applyNumberFormat="1" applyFont="1" applyFill="1" applyAlignment="1">
      <alignment horizontal="left" indent="2"/>
    </xf>
    <xf numFmtId="37" fontId="24" fillId="2" borderId="0" xfId="2" applyNumberFormat="1" applyFont="1" applyFill="1"/>
    <xf numFmtId="37" fontId="24" fillId="2" borderId="0" xfId="1" applyNumberFormat="1" applyFont="1" applyFill="1"/>
    <xf numFmtId="37" fontId="24" fillId="2" borderId="0" xfId="1" applyNumberFormat="1" applyFont="1" applyFill="1" applyAlignment="1">
      <alignment horizontal="right"/>
    </xf>
    <xf numFmtId="37" fontId="24" fillId="2" borderId="0" xfId="2" applyNumberFormat="1" applyFont="1" applyFill="1" applyAlignment="1">
      <alignment horizontal="right"/>
    </xf>
    <xf numFmtId="37" fontId="24" fillId="2" borderId="0" xfId="2" applyNumberFormat="1" applyFont="1" applyFill="1" applyBorder="1"/>
    <xf numFmtId="37" fontId="24" fillId="2" borderId="0" xfId="2" applyNumberFormat="1" applyFont="1" applyFill="1" applyBorder="1" applyAlignment="1">
      <alignment horizontal="right"/>
    </xf>
    <xf numFmtId="37" fontId="24" fillId="2" borderId="0" xfId="1" applyNumberFormat="1" applyFont="1" applyFill="1" applyBorder="1"/>
    <xf numFmtId="0" fontId="24" fillId="2" borderId="0" xfId="2" applyNumberFormat="1" applyFont="1" applyFill="1" applyAlignment="1"/>
    <xf numFmtId="0" fontId="24" fillId="2" borderId="3" xfId="2" applyNumberFormat="1" applyFont="1" applyFill="1" applyBorder="1" applyAlignment="1">
      <alignment horizontal="right"/>
    </xf>
    <xf numFmtId="37" fontId="24" fillId="2" borderId="3" xfId="1" applyNumberFormat="1" applyFont="1" applyFill="1" applyBorder="1"/>
    <xf numFmtId="37" fontId="24" fillId="2" borderId="3" xfId="1" applyNumberFormat="1" applyFont="1" applyFill="1" applyBorder="1" applyAlignment="1">
      <alignment horizontal="right"/>
    </xf>
    <xf numFmtId="0" fontId="24" fillId="2" borderId="0" xfId="2" applyNumberFormat="1" applyFont="1" applyFill="1"/>
    <xf numFmtId="0" fontId="24" fillId="2" borderId="0" xfId="1" applyNumberFormat="1" applyFont="1" applyFill="1" applyAlignment="1">
      <alignment horizontal="left" indent="2"/>
    </xf>
    <xf numFmtId="0" fontId="24" fillId="2" borderId="0" xfId="1" applyNumberFormat="1" applyFont="1" applyFill="1" applyAlignment="1">
      <alignment horizontal="left" indent="4"/>
    </xf>
    <xf numFmtId="37" fontId="24" fillId="2" borderId="0" xfId="1" applyNumberFormat="1" applyFont="1" applyFill="1" applyBorder="1" applyAlignment="1">
      <alignment horizontal="right"/>
    </xf>
    <xf numFmtId="0" fontId="24" fillId="2" borderId="0" xfId="2" applyNumberFormat="1" applyFont="1" applyFill="1" applyAlignment="1">
      <alignment horizontal="left" indent="1"/>
    </xf>
    <xf numFmtId="0" fontId="24" fillId="2" borderId="1" xfId="2" applyNumberFormat="1" applyFont="1" applyFill="1" applyBorder="1" applyAlignment="1">
      <alignment horizontal="right"/>
    </xf>
    <xf numFmtId="37" fontId="24" fillId="2" borderId="1" xfId="1" applyNumberFormat="1" applyFont="1" applyFill="1" applyBorder="1"/>
    <xf numFmtId="37" fontId="24" fillId="2" borderId="1" xfId="1" applyNumberFormat="1" applyFont="1" applyFill="1" applyBorder="1" applyAlignment="1">
      <alignment horizontal="right"/>
    </xf>
    <xf numFmtId="0" fontId="24" fillId="2" borderId="0" xfId="2" applyNumberFormat="1" applyFont="1" applyFill="1" applyBorder="1" applyAlignment="1">
      <alignment horizontal="right"/>
    </xf>
    <xf numFmtId="0" fontId="24" fillId="2" borderId="0" xfId="1" applyNumberFormat="1" applyFont="1" applyFill="1" applyBorder="1" applyAlignment="1">
      <alignment horizontal="right"/>
    </xf>
    <xf numFmtId="0" fontId="24" fillId="2" borderId="0" xfId="1" applyNumberFormat="1" applyFont="1" applyFill="1" applyAlignment="1"/>
    <xf numFmtId="0" fontId="24" fillId="2" borderId="4" xfId="2" applyNumberFormat="1" applyFont="1" applyFill="1" applyBorder="1" applyAlignment="1">
      <alignment horizontal="right"/>
    </xf>
    <xf numFmtId="37" fontId="24" fillId="2" borderId="4" xfId="1" applyNumberFormat="1" applyFont="1" applyFill="1" applyBorder="1"/>
    <xf numFmtId="37" fontId="24" fillId="2" borderId="4" xfId="1" applyNumberFormat="1" applyFont="1" applyFill="1" applyBorder="1" applyAlignment="1">
      <alignment horizontal="right"/>
    </xf>
    <xf numFmtId="15" fontId="24" fillId="2" borderId="0" xfId="1" quotePrefix="1" applyNumberFormat="1" applyFont="1" applyFill="1" applyBorder="1" applyAlignment="1"/>
    <xf numFmtId="0" fontId="24" fillId="2" borderId="2" xfId="2" applyNumberFormat="1" applyFont="1" applyFill="1" applyBorder="1" applyAlignment="1">
      <alignment horizontal="right"/>
    </xf>
    <xf numFmtId="37" fontId="24" fillId="2" borderId="2" xfId="1" applyNumberFormat="1" applyFont="1" applyFill="1" applyBorder="1" applyAlignment="1">
      <alignment horizontal="right"/>
    </xf>
    <xf numFmtId="3" fontId="24" fillId="2" borderId="0" xfId="1" applyNumberFormat="1" applyFont="1" applyFill="1"/>
    <xf numFmtId="3" fontId="24" fillId="2" borderId="0" xfId="1" applyNumberFormat="1" applyFont="1" applyFill="1" applyAlignment="1">
      <alignment horizontal="right"/>
    </xf>
    <xf numFmtId="0" fontId="26" fillId="2" borderId="0" xfId="0" applyFont="1" applyFill="1" applyAlignment="1">
      <alignment horizontal="left" indent="1"/>
    </xf>
    <xf numFmtId="4" fontId="24" fillId="2" borderId="0" xfId="1" applyNumberFormat="1" applyFont="1" applyFill="1" applyAlignment="1">
      <alignment horizontal="right"/>
    </xf>
    <xf numFmtId="3" fontId="22" fillId="2" borderId="7" xfId="1" applyNumberFormat="1" applyFont="1" applyFill="1" applyBorder="1" applyAlignment="1"/>
    <xf numFmtId="3" fontId="22" fillId="2" borderId="7" xfId="1" applyNumberFormat="1" applyFont="1" applyFill="1" applyBorder="1" applyAlignment="1">
      <alignment horizontal="right"/>
    </xf>
    <xf numFmtId="0" fontId="27" fillId="2" borderId="0" xfId="0" applyFont="1" applyFill="1"/>
    <xf numFmtId="0" fontId="27" fillId="2" borderId="0" xfId="0" applyFont="1" applyFill="1" applyAlignment="1">
      <alignment horizontal="right"/>
    </xf>
    <xf numFmtId="37" fontId="28" fillId="2" borderId="0" xfId="0" applyNumberFormat="1" applyFont="1" applyFill="1"/>
    <xf numFmtId="0" fontId="30" fillId="2" borderId="0" xfId="0" applyFont="1" applyFill="1"/>
    <xf numFmtId="0" fontId="29" fillId="2" borderId="0" xfId="0" applyFont="1" applyFill="1"/>
    <xf numFmtId="0" fontId="28" fillId="2" borderId="0" xfId="0" applyFont="1" applyFill="1"/>
    <xf numFmtId="0" fontId="28" fillId="2" borderId="0" xfId="0" applyFont="1" applyFill="1" applyAlignment="1">
      <alignment horizontal="right"/>
    </xf>
    <xf numFmtId="3" fontId="28" fillId="2" borderId="0" xfId="0" applyNumberFormat="1" applyFont="1" applyFill="1" applyAlignment="1"/>
    <xf numFmtId="3" fontId="29" fillId="2" borderId="0" xfId="0" applyNumberFormat="1" applyFont="1" applyFill="1" applyAlignment="1">
      <alignment horizontal="right"/>
    </xf>
    <xf numFmtId="3" fontId="28" fillId="2" borderId="0" xfId="0" applyNumberFormat="1" applyFont="1" applyFill="1"/>
    <xf numFmtId="3" fontId="28" fillId="2" borderId="0" xfId="0" applyNumberFormat="1" applyFont="1" applyFill="1" applyBorder="1" applyAlignment="1">
      <alignment horizontal="center"/>
    </xf>
    <xf numFmtId="0" fontId="28" fillId="2" borderId="0" xfId="0" applyFont="1" applyFill="1" applyBorder="1" applyAlignment="1">
      <alignment horizontal="right"/>
    </xf>
    <xf numFmtId="0" fontId="30" fillId="2" borderId="0" xfId="0" applyFont="1" applyFill="1" applyAlignment="1">
      <alignment horizontal="right"/>
    </xf>
    <xf numFmtId="0" fontId="28" fillId="2" borderId="0" xfId="0" quotePrefix="1" applyFont="1" applyFill="1" applyAlignment="1">
      <alignment vertical="top"/>
    </xf>
    <xf numFmtId="0" fontId="28" fillId="2" borderId="0" xfId="0" applyFont="1" applyFill="1" applyAlignment="1">
      <alignment horizontal="left" vertical="top" wrapText="1"/>
    </xf>
    <xf numFmtId="0" fontId="28" fillId="2" borderId="0" xfId="0" applyFont="1" applyFill="1" applyAlignment="1">
      <alignment vertical="top"/>
    </xf>
    <xf numFmtId="0" fontId="28" fillId="2" borderId="0" xfId="0" applyFont="1" applyFill="1" applyAlignment="1">
      <alignment horizontal="left" vertical="top" wrapText="1" indent="2"/>
    </xf>
    <xf numFmtId="0" fontId="28" fillId="2" borderId="1" xfId="0" applyFont="1" applyFill="1" applyBorder="1" applyAlignment="1">
      <alignment horizontal="right"/>
    </xf>
    <xf numFmtId="37" fontId="28" fillId="2" borderId="1" xfId="0" applyNumberFormat="1" applyFont="1" applyFill="1" applyBorder="1"/>
    <xf numFmtId="0" fontId="28" fillId="2" borderId="0" xfId="0" applyFont="1" applyFill="1" applyAlignment="1">
      <alignment horizontal="left" vertical="top"/>
    </xf>
    <xf numFmtId="166" fontId="28" fillId="2" borderId="0" xfId="0" quotePrefix="1" applyNumberFormat="1" applyFont="1" applyFill="1" applyAlignment="1">
      <alignment horizontal="left" vertical="top"/>
    </xf>
    <xf numFmtId="166" fontId="28" fillId="2" borderId="0" xfId="0" applyNumberFormat="1" applyFont="1" applyFill="1" applyAlignment="1">
      <alignment horizontal="left" vertical="top"/>
    </xf>
    <xf numFmtId="37" fontId="28" fillId="2" borderId="0" xfId="0" applyNumberFormat="1" applyFont="1" applyFill="1" applyBorder="1"/>
    <xf numFmtId="0" fontId="32" fillId="2" borderId="0" xfId="0" applyFont="1" applyFill="1"/>
    <xf numFmtId="0" fontId="28" fillId="2" borderId="4" xfId="0" applyFont="1" applyFill="1" applyBorder="1" applyAlignment="1">
      <alignment horizontal="right"/>
    </xf>
    <xf numFmtId="0" fontId="28" fillId="2" borderId="2" xfId="0" applyFont="1" applyFill="1" applyBorder="1" applyAlignment="1">
      <alignment horizontal="right"/>
    </xf>
    <xf numFmtId="37" fontId="28" fillId="2" borderId="2" xfId="0" applyNumberFormat="1" applyFont="1" applyFill="1" applyBorder="1"/>
    <xf numFmtId="3" fontId="28" fillId="2" borderId="0" xfId="0" applyNumberFormat="1" applyFont="1" applyFill="1" applyBorder="1"/>
    <xf numFmtId="0" fontId="28" fillId="2" borderId="0" xfId="2" applyNumberFormat="1" applyFont="1" applyFill="1" applyAlignment="1">
      <alignment vertical="top"/>
    </xf>
    <xf numFmtId="0" fontId="32" fillId="2" borderId="0" xfId="0" applyFont="1" applyFill="1" applyAlignment="1">
      <alignment horizontal="left" indent="4"/>
    </xf>
    <xf numFmtId="3" fontId="3" fillId="2" borderId="7" xfId="0" applyNumberFormat="1" applyFont="1" applyFill="1" applyBorder="1" applyAlignment="1"/>
    <xf numFmtId="3" fontId="3" fillId="2" borderId="7" xfId="0" applyNumberFormat="1" applyFont="1" applyFill="1" applyBorder="1" applyAlignment="1">
      <alignment horizontal="right"/>
    </xf>
    <xf numFmtId="0" fontId="22" fillId="2" borderId="0" xfId="2" applyNumberFormat="1" applyFont="1" applyFill="1"/>
    <xf numFmtId="0" fontId="24" fillId="2" borderId="0" xfId="2" applyNumberFormat="1" applyFont="1" applyFill="1" applyAlignment="1">
      <alignment horizontal="center"/>
    </xf>
    <xf numFmtId="0" fontId="24" fillId="2" borderId="3" xfId="2" applyNumberFormat="1" applyFont="1" applyFill="1" applyBorder="1"/>
    <xf numFmtId="0" fontId="24" fillId="2" borderId="3" xfId="2" applyNumberFormat="1" applyFont="1" applyFill="1" applyBorder="1" applyAlignment="1">
      <alignment horizontal="center"/>
    </xf>
    <xf numFmtId="0" fontId="24" fillId="2" borderId="1" xfId="2" applyNumberFormat="1" applyFont="1" applyFill="1" applyBorder="1"/>
    <xf numFmtId="0" fontId="24" fillId="2" borderId="1" xfId="2" applyNumberFormat="1" applyFont="1" applyFill="1" applyBorder="1" applyAlignment="1">
      <alignment horizontal="center"/>
    </xf>
    <xf numFmtId="3" fontId="22" fillId="2" borderId="0" xfId="2" applyFont="1" applyFill="1"/>
    <xf numFmtId="3" fontId="24" fillId="2" borderId="0" xfId="2" applyFont="1" applyFill="1"/>
    <xf numFmtId="37" fontId="24" fillId="2" borderId="3" xfId="2" applyNumberFormat="1" applyFont="1" applyFill="1" applyBorder="1" applyAlignment="1">
      <alignment horizontal="right"/>
    </xf>
    <xf numFmtId="37" fontId="24" fillId="2" borderId="0" xfId="2" applyNumberFormat="1" applyFont="1" applyFill="1" applyAlignment="1">
      <alignment horizontal="left"/>
    </xf>
    <xf numFmtId="0" fontId="24" fillId="2" borderId="0" xfId="2" applyNumberFormat="1" applyFont="1" applyFill="1" applyAlignment="1">
      <alignment horizontal="left" indent="4"/>
    </xf>
    <xf numFmtId="0" fontId="27" fillId="2" borderId="0" xfId="0" applyFont="1" applyFill="1" applyBorder="1"/>
    <xf numFmtId="37" fontId="24" fillId="2" borderId="1" xfId="2" applyNumberFormat="1" applyFont="1" applyFill="1" applyBorder="1" applyAlignment="1">
      <alignment horizontal="right"/>
    </xf>
    <xf numFmtId="0" fontId="24" fillId="2" borderId="0" xfId="2" applyNumberFormat="1" applyFont="1" applyFill="1" applyBorder="1"/>
    <xf numFmtId="0" fontId="24" fillId="2" borderId="4" xfId="2" applyNumberFormat="1" applyFont="1" applyFill="1" applyBorder="1"/>
    <xf numFmtId="37" fontId="24" fillId="2" borderId="4" xfId="2" applyNumberFormat="1" applyFont="1" applyFill="1" applyBorder="1" applyAlignment="1">
      <alignment horizontal="right"/>
    </xf>
    <xf numFmtId="15" fontId="24" fillId="2" borderId="0" xfId="2" quotePrefix="1" applyNumberFormat="1" applyFont="1" applyFill="1"/>
    <xf numFmtId="37" fontId="24" fillId="2" borderId="2" xfId="2" applyNumberFormat="1" applyFont="1" applyFill="1" applyBorder="1" applyAlignment="1">
      <alignment horizontal="right"/>
    </xf>
    <xf numFmtId="0" fontId="22" fillId="2" borderId="0" xfId="2" applyNumberFormat="1" applyFont="1" applyFill="1" applyBorder="1" applyAlignment="1"/>
    <xf numFmtId="0" fontId="23" fillId="2" borderId="0" xfId="2" applyNumberFormat="1" applyFont="1" applyFill="1" applyBorder="1" applyAlignment="1"/>
    <xf numFmtId="0" fontId="27" fillId="2" borderId="1" xfId="0" applyFont="1" applyFill="1" applyBorder="1" applyAlignment="1">
      <alignment wrapText="1"/>
    </xf>
    <xf numFmtId="0" fontId="27" fillId="2" borderId="0" xfId="0" applyFont="1" applyFill="1" applyAlignment="1">
      <alignment wrapText="1"/>
    </xf>
    <xf numFmtId="0" fontId="27" fillId="2" borderId="1" xfId="0" applyFont="1" applyFill="1" applyBorder="1" applyAlignment="1">
      <alignment horizontal="center" wrapText="1"/>
    </xf>
    <xf numFmtId="3" fontId="27" fillId="2" borderId="1" xfId="0" applyNumberFormat="1" applyFont="1" applyFill="1" applyBorder="1" applyAlignment="1">
      <alignment horizontal="center" wrapText="1"/>
    </xf>
    <xf numFmtId="0" fontId="27" fillId="2" borderId="0" xfId="0" applyFont="1" applyFill="1" applyBorder="1" applyAlignment="1">
      <alignment wrapText="1"/>
    </xf>
    <xf numFmtId="0" fontId="34" fillId="2" borderId="0" xfId="0" applyFont="1" applyFill="1" applyAlignment="1"/>
    <xf numFmtId="0" fontId="27" fillId="2" borderId="0" xfId="0" applyFont="1" applyFill="1" applyAlignment="1">
      <alignment horizontal="right" wrapText="1"/>
    </xf>
    <xf numFmtId="3" fontId="27" fillId="2" borderId="0" xfId="0" applyNumberFormat="1" applyFont="1" applyFill="1" applyAlignment="1">
      <alignment horizontal="right" wrapText="1"/>
    </xf>
    <xf numFmtId="0" fontId="27" fillId="2" borderId="0" xfId="0" applyFont="1" applyFill="1" applyAlignment="1">
      <alignment horizontal="left" indent="1"/>
    </xf>
    <xf numFmtId="0" fontId="27" fillId="2" borderId="0" xfId="0" applyFont="1" applyFill="1" applyAlignment="1">
      <alignment horizontal="left" indent="2"/>
    </xf>
    <xf numFmtId="0" fontId="27" fillId="2" borderId="0" xfId="0" applyFont="1" applyFill="1" applyAlignment="1">
      <alignment horizontal="left" indent="3"/>
    </xf>
    <xf numFmtId="0" fontId="27" fillId="2" borderId="1" xfId="0" applyFont="1" applyFill="1" applyBorder="1" applyAlignment="1">
      <alignment horizontal="right" wrapText="1"/>
    </xf>
    <xf numFmtId="3" fontId="27" fillId="2" borderId="1" xfId="0" applyNumberFormat="1" applyFont="1" applyFill="1" applyBorder="1" applyAlignment="1">
      <alignment horizontal="right" wrapText="1"/>
    </xf>
    <xf numFmtId="0" fontId="27" fillId="2" borderId="0" xfId="0" applyFont="1" applyFill="1" applyAlignment="1">
      <alignment horizontal="left" indent="4"/>
    </xf>
    <xf numFmtId="3" fontId="27" fillId="2" borderId="0" xfId="0" applyNumberFormat="1" applyFont="1" applyFill="1" applyBorder="1" applyAlignment="1">
      <alignment horizontal="right" wrapText="1"/>
    </xf>
    <xf numFmtId="0" fontId="27" fillId="2" borderId="3" xfId="0" applyFont="1" applyFill="1" applyBorder="1" applyAlignment="1">
      <alignment wrapText="1"/>
    </xf>
    <xf numFmtId="3" fontId="27" fillId="2" borderId="3" xfId="0" applyNumberFormat="1" applyFont="1" applyFill="1" applyBorder="1" applyAlignment="1">
      <alignment horizontal="right" wrapText="1"/>
    </xf>
    <xf numFmtId="0" fontId="27" fillId="2" borderId="0" xfId="0" applyFont="1" applyFill="1" applyAlignment="1">
      <alignment horizontal="left" indent="5"/>
    </xf>
    <xf numFmtId="0" fontId="33" fillId="2" borderId="0" xfId="0" applyFont="1" applyFill="1" applyAlignment="1">
      <alignment horizontal="left" indent="6"/>
    </xf>
    <xf numFmtId="0" fontId="35" fillId="2" borderId="0" xfId="0" applyFont="1" applyFill="1" applyAlignment="1">
      <alignment wrapText="1"/>
    </xf>
    <xf numFmtId="0" fontId="27" fillId="2" borderId="0" xfId="0" quotePrefix="1" applyFont="1" applyFill="1" applyAlignment="1">
      <alignment horizontal="right" wrapText="1"/>
    </xf>
    <xf numFmtId="167" fontId="27" fillId="2" borderId="0" xfId="0" applyNumberFormat="1" applyFont="1" applyFill="1" applyAlignment="1">
      <alignment horizontal="right" wrapText="1"/>
    </xf>
    <xf numFmtId="0" fontId="27" fillId="2" borderId="0" xfId="0" applyFont="1" applyFill="1" applyAlignment="1">
      <alignment horizontal="left" wrapText="1" indent="2"/>
    </xf>
    <xf numFmtId="0" fontId="27" fillId="2" borderId="0" xfId="0" applyFont="1" applyFill="1" applyAlignment="1">
      <alignment horizontal="left" wrapText="1" indent="3"/>
    </xf>
    <xf numFmtId="0" fontId="27" fillId="2" borderId="0" xfId="0" applyFont="1" applyFill="1" applyAlignment="1">
      <alignment horizontal="left" wrapText="1" indent="4"/>
    </xf>
    <xf numFmtId="0" fontId="33" fillId="2" borderId="0" xfId="0" applyFont="1" applyFill="1" applyAlignment="1"/>
    <xf numFmtId="3" fontId="27" fillId="2" borderId="2" xfId="0" applyNumberFormat="1" applyFont="1" applyFill="1" applyBorder="1" applyAlignment="1">
      <alignment horizontal="right" wrapText="1"/>
    </xf>
    <xf numFmtId="0" fontId="27" fillId="2" borderId="0" xfId="0" applyFont="1" applyFill="1" applyAlignment="1"/>
    <xf numFmtId="3" fontId="27" fillId="2" borderId="0" xfId="0" applyNumberFormat="1" applyFont="1" applyFill="1" applyAlignment="1">
      <alignment horizontal="right"/>
    </xf>
    <xf numFmtId="0" fontId="5" fillId="2" borderId="0" xfId="0" applyFont="1" applyFill="1" applyBorder="1" applyAlignment="1">
      <alignment vertical="center" wrapText="1"/>
    </xf>
    <xf numFmtId="0" fontId="26" fillId="2" borderId="0" xfId="0" applyFont="1" applyFill="1" applyAlignment="1"/>
    <xf numFmtId="0" fontId="27" fillId="0" borderId="0" xfId="0" applyFont="1" applyFill="1" applyAlignment="1">
      <alignment horizontal="left" indent="1"/>
    </xf>
    <xf numFmtId="0" fontId="24" fillId="2" borderId="1" xfId="1" applyNumberFormat="1" applyFont="1" applyFill="1" applyBorder="1" applyAlignment="1">
      <alignment horizontal="center" wrapText="1"/>
    </xf>
    <xf numFmtId="0" fontId="20" fillId="2" borderId="0" xfId="0" applyFont="1" applyFill="1" applyAlignment="1">
      <alignment horizontal="left" indent="2"/>
    </xf>
    <xf numFmtId="0" fontId="26" fillId="2" borderId="0" xfId="0" applyFont="1" applyFill="1" applyAlignment="1">
      <alignment horizontal="left" indent="2"/>
    </xf>
    <xf numFmtId="0" fontId="7" fillId="2" borderId="0" xfId="0" applyFont="1" applyFill="1" applyAlignment="1">
      <alignment horizontal="left" indent="2"/>
    </xf>
    <xf numFmtId="37" fontId="18" fillId="2" borderId="3" xfId="0" applyNumberFormat="1" applyFont="1" applyFill="1" applyBorder="1"/>
    <xf numFmtId="0" fontId="34" fillId="2" borderId="0" xfId="0" applyFont="1" applyFill="1" applyAlignment="1">
      <alignment horizontal="left"/>
    </xf>
    <xf numFmtId="3" fontId="27" fillId="2" borderId="4" xfId="0" applyNumberFormat="1" applyFont="1" applyFill="1" applyBorder="1" applyAlignment="1">
      <alignment horizontal="right" wrapText="1"/>
    </xf>
    <xf numFmtId="0" fontId="38" fillId="0" borderId="0" xfId="0" applyFont="1" applyAlignment="1">
      <alignment vertical="center"/>
    </xf>
    <xf numFmtId="0" fontId="13" fillId="0" borderId="0" xfId="0" applyFont="1" applyAlignment="1">
      <alignment horizontal="center"/>
    </xf>
    <xf numFmtId="0" fontId="20" fillId="0" borderId="0" xfId="0" applyFont="1" applyAlignment="1">
      <alignment horizontal="left" vertical="center" wrapText="1"/>
    </xf>
    <xf numFmtId="0" fontId="8" fillId="2" borderId="1" xfId="0" applyFont="1" applyFill="1" applyBorder="1" applyAlignment="1">
      <alignment horizontal="center"/>
    </xf>
    <xf numFmtId="0" fontId="8" fillId="2" borderId="0" xfId="0" applyFont="1" applyFill="1" applyBorder="1" applyAlignment="1">
      <alignment horizontal="center" wrapText="1"/>
    </xf>
    <xf numFmtId="0" fontId="8" fillId="2" borderId="1" xfId="0" applyFont="1" applyFill="1" applyBorder="1" applyAlignment="1">
      <alignment horizontal="center" wrapText="1"/>
    </xf>
    <xf numFmtId="0" fontId="8" fillId="2" borderId="0" xfId="0" applyFont="1" applyFill="1" applyBorder="1" applyAlignment="1">
      <alignment horizontal="center"/>
    </xf>
    <xf numFmtId="4" fontId="3" fillId="2" borderId="0" xfId="1" applyNumberFormat="1" applyFont="1" applyFill="1" applyBorder="1" applyAlignment="1">
      <alignment horizontal="center"/>
    </xf>
    <xf numFmtId="3" fontId="18" fillId="2" borderId="1" xfId="0" applyNumberFormat="1" applyFont="1" applyFill="1" applyBorder="1" applyAlignment="1">
      <alignment horizontal="center"/>
    </xf>
    <xf numFmtId="4" fontId="16" fillId="2" borderId="0" xfId="0" applyNumberFormat="1" applyFont="1" applyFill="1" applyAlignment="1">
      <alignment horizontal="center"/>
    </xf>
    <xf numFmtId="4" fontId="16" fillId="2" borderId="0" xfId="0" applyNumberFormat="1" applyFont="1" applyFill="1" applyAlignment="1">
      <alignment horizontal="left"/>
    </xf>
    <xf numFmtId="3" fontId="3" fillId="2" borderId="0" xfId="1" applyNumberFormat="1" applyFont="1" applyFill="1" applyBorder="1" applyAlignment="1">
      <alignment horizontal="center"/>
    </xf>
    <xf numFmtId="3" fontId="10" fillId="3" borderId="6" xfId="1" applyNumberFormat="1" applyFont="1" applyFill="1" applyBorder="1" applyAlignment="1">
      <alignment horizontal="center" vertical="center"/>
    </xf>
    <xf numFmtId="3" fontId="1" fillId="2" borderId="1" xfId="1" applyNumberFormat="1" applyFont="1" applyFill="1" applyBorder="1" applyAlignment="1">
      <alignment horizontal="center"/>
    </xf>
    <xf numFmtId="0" fontId="18" fillId="2" borderId="0" xfId="2" applyNumberFormat="1" applyFont="1" applyFill="1" applyAlignment="1">
      <alignment horizontal="left" wrapText="1"/>
    </xf>
    <xf numFmtId="0" fontId="16" fillId="2" borderId="0" xfId="2" applyNumberFormat="1" applyFont="1" applyFill="1" applyAlignment="1">
      <alignment horizontal="center"/>
    </xf>
    <xf numFmtId="3" fontId="21" fillId="3" borderId="6" xfId="1" applyNumberFormat="1" applyFont="1" applyFill="1" applyBorder="1" applyAlignment="1">
      <alignment horizontal="center" vertical="center"/>
    </xf>
    <xf numFmtId="3" fontId="24" fillId="2" borderId="1" xfId="1" applyNumberFormat="1" applyFont="1" applyFill="1" applyBorder="1" applyAlignment="1">
      <alignment horizontal="center"/>
    </xf>
    <xf numFmtId="0" fontId="22" fillId="2" borderId="0" xfId="1" applyNumberFormat="1" applyFont="1" applyFill="1" applyAlignment="1">
      <alignment horizontal="center"/>
    </xf>
    <xf numFmtId="0" fontId="23" fillId="3" borderId="6" xfId="1" applyNumberFormat="1" applyFont="1" applyFill="1" applyBorder="1" applyAlignment="1">
      <alignment horizontal="center" vertical="center"/>
    </xf>
    <xf numFmtId="0" fontId="30" fillId="0" borderId="0" xfId="0" applyFont="1" applyFill="1" applyAlignment="1">
      <alignment horizontal="left" wrapText="1"/>
    </xf>
    <xf numFmtId="0" fontId="28" fillId="2" borderId="0" xfId="0" applyFont="1" applyFill="1" applyAlignment="1">
      <alignment horizontal="left" wrapText="1"/>
    </xf>
    <xf numFmtId="0" fontId="29" fillId="2" borderId="0" xfId="0" applyFont="1" applyFill="1" applyAlignment="1">
      <alignment horizontal="center"/>
    </xf>
    <xf numFmtId="3" fontId="31" fillId="3" borderId="6" xfId="1" applyNumberFormat="1" applyFont="1" applyFill="1" applyBorder="1" applyAlignment="1">
      <alignment horizontal="center" vertical="center"/>
    </xf>
    <xf numFmtId="4" fontId="3" fillId="2" borderId="0" xfId="0" applyNumberFormat="1" applyFont="1" applyFill="1" applyAlignment="1">
      <alignment horizontal="center"/>
    </xf>
    <xf numFmtId="4" fontId="10" fillId="3" borderId="6" xfId="0" applyNumberFormat="1" applyFont="1" applyFill="1" applyBorder="1" applyAlignment="1">
      <alignment horizontal="center" vertical="center"/>
    </xf>
    <xf numFmtId="0" fontId="7" fillId="0" borderId="0" xfId="0" applyFont="1" applyAlignment="1">
      <alignment horizontal="left" vertical="top" wrapText="1"/>
    </xf>
    <xf numFmtId="4" fontId="10" fillId="3" borderId="0" xfId="1" applyNumberFormat="1" applyFont="1" applyFill="1" applyBorder="1" applyAlignment="1">
      <alignment horizontal="center" vertical="center"/>
    </xf>
    <xf numFmtId="0" fontId="37" fillId="0" borderId="0" xfId="0" applyFont="1" applyFill="1" applyAlignment="1">
      <alignment horizontal="center"/>
    </xf>
    <xf numFmtId="0" fontId="24" fillId="2" borderId="1" xfId="2" applyNumberFormat="1" applyFont="1" applyFill="1" applyBorder="1" applyAlignment="1">
      <alignment horizontal="center"/>
    </xf>
    <xf numFmtId="0" fontId="24" fillId="2" borderId="0" xfId="2" applyNumberFormat="1" applyFont="1" applyFill="1" applyAlignment="1">
      <alignment horizontal="center"/>
    </xf>
    <xf numFmtId="0" fontId="22" fillId="2" borderId="0" xfId="2" applyNumberFormat="1" applyFont="1" applyFill="1" applyAlignment="1">
      <alignment horizontal="center"/>
    </xf>
    <xf numFmtId="0" fontId="23" fillId="3" borderId="6" xfId="2" applyNumberFormat="1" applyFont="1" applyFill="1" applyBorder="1" applyAlignment="1">
      <alignment horizontal="center" vertical="center"/>
    </xf>
    <xf numFmtId="0" fontId="33" fillId="2" borderId="7" xfId="0" applyFont="1" applyFill="1" applyBorder="1" applyAlignment="1">
      <alignment horizontal="left"/>
    </xf>
    <xf numFmtId="0" fontId="33" fillId="2" borderId="0" xfId="0" applyFont="1" applyFill="1" applyAlignment="1">
      <alignment horizontal="left"/>
    </xf>
    <xf numFmtId="0" fontId="26" fillId="2" borderId="0" xfId="0" applyFont="1" applyFill="1" applyAlignment="1">
      <alignment horizontal="left" wrapText="1"/>
    </xf>
    <xf numFmtId="0" fontId="36" fillId="0" borderId="0" xfId="0" applyFont="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xf>
    <xf numFmtId="0" fontId="3" fillId="2" borderId="0" xfId="2" applyNumberFormat="1" applyFont="1" applyFill="1" applyBorder="1" applyAlignment="1">
      <alignment horizontal="center"/>
    </xf>
    <xf numFmtId="0" fontId="10" fillId="3" borderId="6" xfId="2" applyNumberFormat="1" applyFont="1" applyFill="1" applyBorder="1" applyAlignment="1">
      <alignment horizontal="center" vertical="center"/>
    </xf>
    <xf numFmtId="0" fontId="1" fillId="2" borderId="1" xfId="0" applyFont="1" applyFill="1" applyBorder="1" applyAlignment="1">
      <alignment horizontal="left"/>
    </xf>
    <xf numFmtId="0" fontId="1" fillId="2" borderId="0" xfId="0" applyFont="1" applyFill="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vertical="top" wrapText="1"/>
    </xf>
    <xf numFmtId="0" fontId="3" fillId="2" borderId="0" xfId="1" applyNumberFormat="1" applyFont="1" applyFill="1" applyAlignment="1">
      <alignment horizontal="left"/>
    </xf>
    <xf numFmtId="0" fontId="3" fillId="2" borderId="0" xfId="1" applyNumberFormat="1" applyFont="1" applyFill="1" applyAlignment="1">
      <alignment horizontal="center"/>
    </xf>
    <xf numFmtId="0" fontId="10" fillId="3" borderId="6" xfId="1" applyNumberFormat="1" applyFont="1" applyFill="1" applyBorder="1" applyAlignment="1">
      <alignment horizontal="center" vertical="center"/>
    </xf>
    <xf numFmtId="0" fontId="3" fillId="2" borderId="7" xfId="1" applyNumberFormat="1" applyFont="1" applyFill="1" applyBorder="1" applyAlignment="1">
      <alignment horizontal="left"/>
    </xf>
  </cellXfs>
  <cellStyles count="3">
    <cellStyle name="Comma" xfId="1" builtinId="3"/>
    <cellStyle name="Comma0" xfId="2" xr:uid="{00000000-0005-0000-0000-000001000000}"/>
    <cellStyle name="Normal" xfId="0" builtinId="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69"/>
  <sheetViews>
    <sheetView zoomScaleNormal="100" workbookViewId="0">
      <selection activeCell="F36" sqref="F36"/>
    </sheetView>
  </sheetViews>
  <sheetFormatPr defaultRowHeight="14.4" x14ac:dyDescent="0.3"/>
  <cols>
    <col min="1" max="1" width="42.33203125" customWidth="1"/>
    <col min="2" max="2" width="2" bestFit="1" customWidth="1"/>
    <col min="3" max="3" width="14.44140625" customWidth="1"/>
    <col min="4" max="4" width="1.6640625" style="193" customWidth="1"/>
    <col min="5" max="5" width="2.5546875" bestFit="1" customWidth="1"/>
    <col min="6" max="6" width="14.44140625" customWidth="1"/>
    <col min="7" max="7" width="1.44140625" style="193" customWidth="1"/>
    <col min="8" max="8" width="12.88671875" customWidth="1"/>
  </cols>
  <sheetData>
    <row r="1" spans="1:8" x14ac:dyDescent="0.3">
      <c r="A1" s="445" t="s">
        <v>416</v>
      </c>
      <c r="B1" s="445"/>
      <c r="C1" s="445"/>
      <c r="D1" s="445"/>
      <c r="E1" s="445"/>
      <c r="F1" s="445"/>
      <c r="G1" s="445"/>
      <c r="H1" s="445"/>
    </row>
    <row r="2" spans="1:8" x14ac:dyDescent="0.3">
      <c r="A2" s="445" t="s">
        <v>388</v>
      </c>
      <c r="B2" s="445"/>
      <c r="C2" s="445"/>
      <c r="D2" s="445"/>
      <c r="E2" s="445"/>
      <c r="F2" s="445"/>
      <c r="G2" s="445"/>
      <c r="H2" s="445"/>
    </row>
    <row r="4" spans="1:8" ht="27" x14ac:dyDescent="0.3">
      <c r="A4" s="32"/>
      <c r="B4" s="98"/>
      <c r="C4" s="195" t="s">
        <v>515</v>
      </c>
      <c r="D4" s="196"/>
      <c r="E4" s="197"/>
      <c r="F4" s="198" t="s">
        <v>476</v>
      </c>
      <c r="G4" s="199"/>
      <c r="H4" s="199" t="s">
        <v>391</v>
      </c>
    </row>
    <row r="5" spans="1:8" x14ac:dyDescent="0.3">
      <c r="A5" s="189" t="s">
        <v>389</v>
      </c>
      <c r="B5" s="99" t="s">
        <v>6</v>
      </c>
      <c r="C5" s="166"/>
      <c r="D5" s="169"/>
      <c r="E5" s="99" t="s">
        <v>6</v>
      </c>
      <c r="F5" s="166"/>
      <c r="G5" s="173"/>
      <c r="H5" s="169" t="s">
        <v>400</v>
      </c>
    </row>
    <row r="6" spans="1:8" x14ac:dyDescent="0.3">
      <c r="A6" s="189" t="s">
        <v>501</v>
      </c>
      <c r="B6" s="99"/>
      <c r="C6" s="166"/>
      <c r="D6" s="169"/>
      <c r="E6" s="166"/>
      <c r="F6" s="166"/>
      <c r="G6" s="169"/>
      <c r="H6" s="169" t="s">
        <v>400</v>
      </c>
    </row>
    <row r="7" spans="1:8" x14ac:dyDescent="0.3">
      <c r="A7" s="189" t="s">
        <v>459</v>
      </c>
      <c r="B7" s="99"/>
      <c r="C7" s="166"/>
      <c r="D7" s="169"/>
      <c r="E7" s="166"/>
      <c r="F7" s="166"/>
      <c r="G7" s="169"/>
      <c r="H7" s="169" t="s">
        <v>400</v>
      </c>
    </row>
    <row r="8" spans="1:8" x14ac:dyDescent="0.3">
      <c r="A8" s="189" t="s">
        <v>390</v>
      </c>
      <c r="B8" s="99"/>
      <c r="C8" s="166"/>
      <c r="D8" s="169"/>
      <c r="E8" s="166"/>
      <c r="F8" s="166"/>
      <c r="G8" s="169"/>
      <c r="H8" s="169" t="s">
        <v>400</v>
      </c>
    </row>
    <row r="9" spans="1:8" x14ac:dyDescent="0.3">
      <c r="A9" s="190" t="s">
        <v>155</v>
      </c>
      <c r="B9" s="167"/>
      <c r="C9" s="168">
        <f>SUM(C5:C8)</f>
        <v>0</v>
      </c>
      <c r="D9" s="169"/>
      <c r="E9" s="168"/>
      <c r="F9" s="168">
        <f>SUM(F5:F8)</f>
        <v>0</v>
      </c>
      <c r="G9" s="169"/>
      <c r="H9" s="169" t="s">
        <v>400</v>
      </c>
    </row>
    <row r="10" spans="1:8" x14ac:dyDescent="0.3">
      <c r="A10" s="189"/>
      <c r="B10" s="99"/>
      <c r="C10" s="166"/>
      <c r="D10" s="169"/>
      <c r="E10" s="166"/>
      <c r="F10" s="166"/>
      <c r="G10" s="169"/>
      <c r="H10" s="169"/>
    </row>
    <row r="11" spans="1:8" x14ac:dyDescent="0.3">
      <c r="A11" s="191" t="s">
        <v>392</v>
      </c>
      <c r="B11" s="160"/>
      <c r="C11" s="194"/>
      <c r="D11" s="169"/>
      <c r="E11" s="194"/>
      <c r="F11" s="194"/>
      <c r="G11" s="169"/>
      <c r="H11" s="169" t="s">
        <v>400</v>
      </c>
    </row>
    <row r="12" spans="1:8" x14ac:dyDescent="0.3">
      <c r="A12" s="189"/>
      <c r="B12" s="103"/>
      <c r="C12" s="166"/>
      <c r="D12" s="169"/>
      <c r="E12" s="166"/>
      <c r="F12" s="166"/>
      <c r="G12" s="169"/>
      <c r="H12" s="169"/>
    </row>
    <row r="13" spans="1:8" x14ac:dyDescent="0.3">
      <c r="A13" s="189" t="s">
        <v>393</v>
      </c>
      <c r="B13" s="103"/>
      <c r="C13" s="166"/>
      <c r="D13" s="169"/>
      <c r="E13" s="166"/>
      <c r="F13" s="166"/>
      <c r="G13" s="169"/>
      <c r="H13" s="169" t="s">
        <v>400</v>
      </c>
    </row>
    <row r="14" spans="1:8" x14ac:dyDescent="0.3">
      <c r="A14" s="189" t="s">
        <v>394</v>
      </c>
      <c r="B14" s="103"/>
      <c r="C14" s="166"/>
      <c r="D14" s="169"/>
      <c r="E14" s="166"/>
      <c r="F14" s="166"/>
      <c r="G14" s="169"/>
      <c r="H14" s="169" t="s">
        <v>400</v>
      </c>
    </row>
    <row r="15" spans="1:8" x14ac:dyDescent="0.3">
      <c r="A15" s="189" t="s">
        <v>472</v>
      </c>
      <c r="B15" s="103"/>
      <c r="C15" s="166"/>
      <c r="D15" s="169"/>
      <c r="E15" s="166"/>
      <c r="F15" s="166"/>
      <c r="G15" s="169"/>
      <c r="H15" s="169" t="s">
        <v>400</v>
      </c>
    </row>
    <row r="16" spans="1:8" x14ac:dyDescent="0.3">
      <c r="A16" s="189" t="s">
        <v>473</v>
      </c>
      <c r="B16" s="103"/>
      <c r="C16" s="166"/>
      <c r="D16" s="169"/>
      <c r="E16" s="166"/>
      <c r="F16" s="166"/>
      <c r="G16" s="169"/>
      <c r="H16" s="169" t="s">
        <v>400</v>
      </c>
    </row>
    <row r="17" spans="1:8" x14ac:dyDescent="0.3">
      <c r="A17" s="189" t="s">
        <v>348</v>
      </c>
      <c r="B17" s="103"/>
      <c r="C17" s="166"/>
      <c r="D17" s="169"/>
      <c r="E17" s="166"/>
      <c r="F17" s="166"/>
      <c r="G17" s="169"/>
      <c r="H17" s="169" t="s">
        <v>400</v>
      </c>
    </row>
    <row r="18" spans="1:8" x14ac:dyDescent="0.3">
      <c r="A18" s="189" t="s">
        <v>328</v>
      </c>
      <c r="B18" s="99"/>
      <c r="C18" s="166"/>
      <c r="D18" s="169"/>
      <c r="E18" s="166"/>
      <c r="F18" s="166"/>
      <c r="G18" s="169"/>
      <c r="H18" s="169" t="s">
        <v>400</v>
      </c>
    </row>
    <row r="19" spans="1:8" x14ac:dyDescent="0.3">
      <c r="A19" s="190" t="s">
        <v>395</v>
      </c>
      <c r="B19" s="167"/>
      <c r="C19" s="168">
        <f>SUM(C13:C18)</f>
        <v>0</v>
      </c>
      <c r="D19" s="169"/>
      <c r="E19" s="168"/>
      <c r="F19" s="168">
        <f>SUM(F13:F18)</f>
        <v>0</v>
      </c>
      <c r="G19" s="169"/>
      <c r="H19" s="169" t="s">
        <v>400</v>
      </c>
    </row>
    <row r="20" spans="1:8" x14ac:dyDescent="0.3">
      <c r="A20" s="189"/>
      <c r="B20" s="99"/>
      <c r="C20" s="166"/>
      <c r="D20" s="169"/>
      <c r="E20" s="166"/>
      <c r="F20" s="166"/>
      <c r="G20" s="169"/>
      <c r="H20" s="169"/>
    </row>
    <row r="21" spans="1:8" x14ac:dyDescent="0.3">
      <c r="A21" s="191" t="s">
        <v>396</v>
      </c>
      <c r="B21" s="160"/>
      <c r="C21" s="194"/>
      <c r="D21" s="169"/>
      <c r="E21" s="194"/>
      <c r="F21" s="194"/>
      <c r="G21" s="169"/>
      <c r="H21" s="169" t="s">
        <v>400</v>
      </c>
    </row>
    <row r="22" spans="1:8" x14ac:dyDescent="0.3">
      <c r="A22" s="189"/>
      <c r="B22" s="99"/>
      <c r="C22" s="166"/>
      <c r="D22" s="169"/>
      <c r="E22" s="166"/>
      <c r="F22" s="166"/>
      <c r="G22" s="169"/>
      <c r="H22" s="169"/>
    </row>
    <row r="23" spans="1:8" x14ac:dyDescent="0.3">
      <c r="A23" s="191" t="s">
        <v>397</v>
      </c>
      <c r="B23" s="99"/>
      <c r="C23" s="166"/>
      <c r="D23" s="169"/>
      <c r="E23" s="166"/>
      <c r="F23" s="166"/>
      <c r="G23" s="169"/>
      <c r="H23" s="169"/>
    </row>
    <row r="24" spans="1:8" x14ac:dyDescent="0.3">
      <c r="A24" s="189" t="s">
        <v>319</v>
      </c>
      <c r="B24" s="99"/>
      <c r="C24" s="166"/>
      <c r="D24" s="169"/>
      <c r="E24" s="166"/>
      <c r="F24" s="166"/>
      <c r="G24" s="169"/>
      <c r="H24" s="169" t="s">
        <v>400</v>
      </c>
    </row>
    <row r="25" spans="1:8" x14ac:dyDescent="0.3">
      <c r="A25" s="189" t="s">
        <v>398</v>
      </c>
      <c r="B25" s="99"/>
      <c r="C25" s="166"/>
      <c r="D25" s="169"/>
      <c r="E25" s="166"/>
      <c r="F25" s="166"/>
      <c r="G25" s="169"/>
      <c r="H25" s="169" t="s">
        <v>400</v>
      </c>
    </row>
    <row r="26" spans="1:8" x14ac:dyDescent="0.3">
      <c r="A26" s="189" t="s">
        <v>18</v>
      </c>
      <c r="B26" s="99"/>
      <c r="C26" s="166"/>
      <c r="D26" s="169"/>
      <c r="E26" s="166"/>
      <c r="F26" s="166"/>
      <c r="G26" s="169"/>
      <c r="H26" s="169" t="s">
        <v>400</v>
      </c>
    </row>
    <row r="27" spans="1:8" ht="15" thickBot="1" x14ac:dyDescent="0.35">
      <c r="A27" s="192" t="s">
        <v>399</v>
      </c>
      <c r="B27" s="170" t="s">
        <v>6</v>
      </c>
      <c r="C27" s="171">
        <f>SUM(C24:C26)</f>
        <v>0</v>
      </c>
      <c r="D27" s="169"/>
      <c r="E27" s="171" t="s">
        <v>6</v>
      </c>
      <c r="F27" s="171">
        <f>SUM(F24:F26)</f>
        <v>0</v>
      </c>
      <c r="G27" s="169"/>
      <c r="H27" s="169" t="s">
        <v>400</v>
      </c>
    </row>
    <row r="28" spans="1:8" ht="15" thickTop="1" x14ac:dyDescent="0.3">
      <c r="H28" s="193"/>
    </row>
    <row r="32" spans="1:8" x14ac:dyDescent="0.3">
      <c r="A32" s="445" t="s">
        <v>401</v>
      </c>
      <c r="B32" s="445"/>
      <c r="C32" s="445"/>
      <c r="D32" s="445"/>
      <c r="E32" s="445"/>
      <c r="F32" s="445"/>
      <c r="G32" s="445"/>
      <c r="H32" s="445"/>
    </row>
    <row r="33" spans="1:8" x14ac:dyDescent="0.3">
      <c r="A33" s="445" t="s">
        <v>295</v>
      </c>
      <c r="B33" s="445"/>
      <c r="C33" s="445"/>
      <c r="D33" s="445"/>
      <c r="E33" s="445"/>
      <c r="F33" s="445"/>
      <c r="G33" s="445"/>
      <c r="H33" s="445"/>
    </row>
    <row r="35" spans="1:8" ht="27" x14ac:dyDescent="0.3">
      <c r="A35" s="32"/>
      <c r="B35" s="98"/>
      <c r="C35" s="195" t="s">
        <v>516</v>
      </c>
      <c r="D35" s="196"/>
      <c r="E35" s="197"/>
      <c r="F35" s="198" t="s">
        <v>477</v>
      </c>
      <c r="G35" s="199"/>
      <c r="H35" s="199" t="s">
        <v>391</v>
      </c>
    </row>
    <row r="36" spans="1:8" x14ac:dyDescent="0.3">
      <c r="A36" s="186" t="s">
        <v>53</v>
      </c>
      <c r="B36" s="34"/>
      <c r="C36" s="196"/>
      <c r="D36" s="196"/>
      <c r="E36" s="199"/>
      <c r="F36" s="200"/>
      <c r="G36" s="199"/>
      <c r="H36" s="199"/>
    </row>
    <row r="37" spans="1:8" ht="15" customHeight="1" x14ac:dyDescent="0.3">
      <c r="A37" s="203" t="s">
        <v>402</v>
      </c>
      <c r="B37" s="99" t="s">
        <v>6</v>
      </c>
      <c r="C37" s="166"/>
      <c r="D37" s="169"/>
      <c r="E37" s="99" t="s">
        <v>6</v>
      </c>
      <c r="F37" s="200"/>
      <c r="G37" s="199"/>
      <c r="H37" s="169" t="s">
        <v>400</v>
      </c>
    </row>
    <row r="38" spans="1:8" ht="15" customHeight="1" x14ac:dyDescent="0.3">
      <c r="A38" s="102" t="s">
        <v>403</v>
      </c>
      <c r="B38" s="34"/>
      <c r="C38" s="196"/>
      <c r="D38" s="196"/>
      <c r="E38" s="199"/>
      <c r="F38" s="200"/>
      <c r="G38" s="199"/>
      <c r="H38" s="169" t="s">
        <v>400</v>
      </c>
    </row>
    <row r="39" spans="1:8" ht="15" customHeight="1" x14ac:dyDescent="0.3">
      <c r="A39" s="102" t="s">
        <v>404</v>
      </c>
      <c r="B39" s="34"/>
      <c r="C39" s="196"/>
      <c r="D39" s="196"/>
      <c r="E39" s="199"/>
      <c r="F39" s="200"/>
      <c r="G39" s="199"/>
      <c r="H39" s="169" t="s">
        <v>400</v>
      </c>
    </row>
    <row r="40" spans="1:8" ht="15" customHeight="1" x14ac:dyDescent="0.3">
      <c r="A40" s="102" t="s">
        <v>405</v>
      </c>
      <c r="B40" s="34"/>
      <c r="C40" s="196"/>
      <c r="D40" s="196"/>
      <c r="E40" s="199"/>
      <c r="F40" s="200"/>
      <c r="G40" s="199"/>
      <c r="H40" s="169" t="s">
        <v>400</v>
      </c>
    </row>
    <row r="41" spans="1:8" ht="15" customHeight="1" x14ac:dyDescent="0.3">
      <c r="A41" s="203" t="s">
        <v>406</v>
      </c>
      <c r="B41" s="34"/>
      <c r="C41" s="196"/>
      <c r="D41" s="196"/>
      <c r="E41" s="199"/>
      <c r="F41" s="200"/>
      <c r="G41" s="199"/>
      <c r="H41" s="169" t="s">
        <v>400</v>
      </c>
    </row>
    <row r="42" spans="1:8" ht="15" customHeight="1" x14ac:dyDescent="0.3">
      <c r="A42" s="102" t="s">
        <v>502</v>
      </c>
      <c r="B42" s="34"/>
      <c r="C42" s="196"/>
      <c r="D42" s="196"/>
      <c r="E42" s="199"/>
      <c r="F42" s="200"/>
      <c r="G42" s="199"/>
      <c r="H42" s="169" t="s">
        <v>400</v>
      </c>
    </row>
    <row r="43" spans="1:8" ht="15" customHeight="1" x14ac:dyDescent="0.3">
      <c r="A43" s="102" t="s">
        <v>407</v>
      </c>
      <c r="B43" s="34"/>
      <c r="C43" s="196"/>
      <c r="D43" s="196"/>
      <c r="E43" s="199"/>
      <c r="F43" s="200"/>
      <c r="G43" s="199"/>
      <c r="H43" s="169" t="s">
        <v>400</v>
      </c>
    </row>
    <row r="44" spans="1:8" ht="15" customHeight="1" x14ac:dyDescent="0.3">
      <c r="A44" s="165" t="s">
        <v>408</v>
      </c>
      <c r="B44" s="99"/>
      <c r="C44" s="166"/>
      <c r="D44" s="169"/>
      <c r="E44" s="99"/>
      <c r="F44" s="166"/>
      <c r="G44" s="173"/>
      <c r="H44" s="169" t="s">
        <v>400</v>
      </c>
    </row>
    <row r="45" spans="1:8" ht="15" customHeight="1" x14ac:dyDescent="0.3">
      <c r="A45" s="165" t="s">
        <v>409</v>
      </c>
      <c r="B45" s="99"/>
      <c r="C45" s="166"/>
      <c r="D45" s="169"/>
      <c r="E45" s="166"/>
      <c r="F45" s="166"/>
      <c r="G45" s="169"/>
      <c r="H45" s="169" t="s">
        <v>400</v>
      </c>
    </row>
    <row r="46" spans="1:8" ht="15" customHeight="1" x14ac:dyDescent="0.3">
      <c r="A46" s="165" t="s">
        <v>40</v>
      </c>
      <c r="B46" s="99"/>
      <c r="C46" s="166"/>
      <c r="D46" s="169"/>
      <c r="E46" s="166"/>
      <c r="F46" s="166"/>
      <c r="G46" s="169"/>
      <c r="H46" s="169" t="s">
        <v>400</v>
      </c>
    </row>
    <row r="47" spans="1:8" ht="15" customHeight="1" x14ac:dyDescent="0.3">
      <c r="A47" s="205" t="s">
        <v>410</v>
      </c>
      <c r="B47" s="167"/>
      <c r="C47" s="168">
        <f>SUM(C37:C46)</f>
        <v>0</v>
      </c>
      <c r="D47" s="169"/>
      <c r="E47" s="168"/>
      <c r="F47" s="168">
        <f>SUM(F37:F46)</f>
        <v>0</v>
      </c>
      <c r="G47" s="169"/>
      <c r="H47" s="169" t="s">
        <v>400</v>
      </c>
    </row>
    <row r="48" spans="1:8" ht="15" customHeight="1" x14ac:dyDescent="0.3">
      <c r="A48" s="189"/>
      <c r="B48" s="99"/>
      <c r="C48" s="166"/>
      <c r="D48" s="169"/>
      <c r="E48" s="166"/>
      <c r="F48" s="166"/>
      <c r="G48" s="169"/>
      <c r="H48" s="169"/>
    </row>
    <row r="49" spans="1:8" ht="15" customHeight="1" x14ac:dyDescent="0.3">
      <c r="A49" s="191" t="s">
        <v>411</v>
      </c>
      <c r="B49" s="103"/>
      <c r="C49" s="166"/>
      <c r="D49" s="169"/>
      <c r="E49" s="166"/>
      <c r="F49" s="166"/>
      <c r="G49" s="169"/>
      <c r="H49" s="169"/>
    </row>
    <row r="50" spans="1:8" ht="15" customHeight="1" x14ac:dyDescent="0.3">
      <c r="A50" s="204" t="s">
        <v>60</v>
      </c>
      <c r="B50" s="103"/>
      <c r="C50" s="166"/>
      <c r="D50" s="169"/>
      <c r="E50" s="166"/>
      <c r="F50" s="166"/>
      <c r="G50" s="169"/>
      <c r="H50" s="169" t="s">
        <v>400</v>
      </c>
    </row>
    <row r="51" spans="1:8" ht="15" customHeight="1" x14ac:dyDescent="0.3">
      <c r="A51" s="204" t="s">
        <v>61</v>
      </c>
      <c r="B51" s="103"/>
      <c r="C51" s="166"/>
      <c r="D51" s="169"/>
      <c r="E51" s="166"/>
      <c r="F51" s="166"/>
      <c r="G51" s="169"/>
      <c r="H51" s="169" t="s">
        <v>400</v>
      </c>
    </row>
    <row r="52" spans="1:8" ht="15" customHeight="1" x14ac:dyDescent="0.3">
      <c r="A52" s="204" t="s">
        <v>412</v>
      </c>
      <c r="B52" s="103"/>
      <c r="C52" s="166"/>
      <c r="D52" s="169"/>
      <c r="E52" s="166"/>
      <c r="F52" s="166"/>
      <c r="G52" s="169"/>
      <c r="H52" s="169" t="s">
        <v>400</v>
      </c>
    </row>
    <row r="53" spans="1:8" ht="15" customHeight="1" x14ac:dyDescent="0.3">
      <c r="A53" s="204" t="s">
        <v>63</v>
      </c>
      <c r="B53" s="103"/>
      <c r="C53" s="166"/>
      <c r="D53" s="169"/>
      <c r="E53" s="166"/>
      <c r="F53" s="166"/>
      <c r="G53" s="169"/>
      <c r="H53" s="169" t="s">
        <v>400</v>
      </c>
    </row>
    <row r="54" spans="1:8" ht="15" customHeight="1" x14ac:dyDescent="0.3">
      <c r="A54" s="204" t="s">
        <v>326</v>
      </c>
      <c r="B54" s="103"/>
      <c r="C54" s="166"/>
      <c r="D54" s="169"/>
      <c r="E54" s="166"/>
      <c r="F54" s="166"/>
      <c r="G54" s="169"/>
      <c r="H54" s="169" t="s">
        <v>400</v>
      </c>
    </row>
    <row r="55" spans="1:8" ht="15" customHeight="1" x14ac:dyDescent="0.3">
      <c r="A55" s="204" t="s">
        <v>346</v>
      </c>
      <c r="B55" s="103"/>
      <c r="C55" s="166"/>
      <c r="D55" s="169"/>
      <c r="E55" s="166"/>
      <c r="F55" s="166"/>
      <c r="G55" s="169"/>
      <c r="H55" s="169" t="s">
        <v>400</v>
      </c>
    </row>
    <row r="56" spans="1:8" ht="15" customHeight="1" x14ac:dyDescent="0.3">
      <c r="A56" s="204" t="s">
        <v>127</v>
      </c>
      <c r="B56" s="103"/>
      <c r="C56" s="166"/>
      <c r="D56" s="169"/>
      <c r="E56" s="166"/>
      <c r="F56" s="166"/>
      <c r="G56" s="169"/>
      <c r="H56" s="169" t="s">
        <v>400</v>
      </c>
    </row>
    <row r="57" spans="1:8" ht="15" customHeight="1" x14ac:dyDescent="0.3">
      <c r="A57" s="205" t="s">
        <v>413</v>
      </c>
      <c r="B57" s="167"/>
      <c r="C57" s="168">
        <f>SUM(C51:C56)</f>
        <v>0</v>
      </c>
      <c r="D57" s="169"/>
      <c r="E57" s="168"/>
      <c r="F57" s="168">
        <f>SUM(F51:F56)</f>
        <v>0</v>
      </c>
      <c r="G57" s="169"/>
      <c r="H57" s="169" t="s">
        <v>400</v>
      </c>
    </row>
    <row r="58" spans="1:8" ht="15" customHeight="1" x14ac:dyDescent="0.3">
      <c r="A58" s="191" t="s">
        <v>414</v>
      </c>
      <c r="B58" s="99"/>
      <c r="C58" s="166">
        <f>C47-C57</f>
        <v>0</v>
      </c>
      <c r="D58" s="169"/>
      <c r="E58" s="166"/>
      <c r="F58" s="166">
        <f>F47-F57</f>
        <v>0</v>
      </c>
      <c r="G58" s="169"/>
      <c r="H58" s="169" t="s">
        <v>400</v>
      </c>
    </row>
    <row r="59" spans="1:8" ht="15" customHeight="1" x14ac:dyDescent="0.3">
      <c r="A59" s="191" t="s">
        <v>417</v>
      </c>
      <c r="B59" s="167"/>
      <c r="C59" s="168"/>
      <c r="D59" s="169"/>
      <c r="E59" s="168"/>
      <c r="F59" s="168"/>
      <c r="G59" s="169"/>
      <c r="H59" s="169" t="s">
        <v>400</v>
      </c>
    </row>
    <row r="60" spans="1:8" ht="15" hidden="1" customHeight="1" x14ac:dyDescent="0.3">
      <c r="A60" s="271" t="s">
        <v>492</v>
      </c>
      <c r="B60" s="99"/>
      <c r="C60" s="166"/>
      <c r="D60" s="169"/>
      <c r="E60" s="166"/>
      <c r="F60" s="166"/>
      <c r="G60" s="169"/>
      <c r="H60" s="169" t="s">
        <v>400</v>
      </c>
    </row>
    <row r="61" spans="1:8" ht="15" hidden="1" customHeight="1" x14ac:dyDescent="0.3">
      <c r="A61" s="271" t="s">
        <v>493</v>
      </c>
      <c r="B61" s="99"/>
      <c r="C61" s="166"/>
      <c r="D61" s="169"/>
      <c r="E61" s="166"/>
      <c r="F61" s="166"/>
      <c r="G61" s="169"/>
      <c r="H61" s="169" t="s">
        <v>400</v>
      </c>
    </row>
    <row r="62" spans="1:8" ht="15" customHeight="1" x14ac:dyDescent="0.3">
      <c r="A62" s="271" t="s">
        <v>489</v>
      </c>
      <c r="B62" s="160"/>
      <c r="C62" s="194"/>
      <c r="D62" s="169"/>
      <c r="E62" s="194"/>
      <c r="F62" s="194"/>
      <c r="G62" s="169"/>
      <c r="H62" s="169" t="s">
        <v>400</v>
      </c>
    </row>
    <row r="63" spans="1:8" ht="15" customHeight="1" x14ac:dyDescent="0.3">
      <c r="A63" s="191" t="s">
        <v>418</v>
      </c>
      <c r="B63" s="160"/>
      <c r="C63" s="194">
        <f>SUM(C59:C62)</f>
        <v>0</v>
      </c>
      <c r="D63" s="169"/>
      <c r="E63" s="194"/>
      <c r="F63" s="194">
        <f>SUM(F59:F62)</f>
        <v>0</v>
      </c>
      <c r="G63" s="169"/>
      <c r="H63" s="169" t="s">
        <v>400</v>
      </c>
    </row>
    <row r="64" spans="1:8" ht="15" customHeight="1" x14ac:dyDescent="0.3">
      <c r="A64" s="191" t="s">
        <v>415</v>
      </c>
      <c r="B64" s="160"/>
      <c r="C64" s="194">
        <f>C63+C58</f>
        <v>0</v>
      </c>
      <c r="D64" s="169"/>
      <c r="E64" s="160"/>
      <c r="F64" s="194">
        <f>F63+F58</f>
        <v>0</v>
      </c>
      <c r="G64" s="169"/>
      <c r="H64" s="169" t="s">
        <v>400</v>
      </c>
    </row>
    <row r="66" spans="1:6" x14ac:dyDescent="0.3">
      <c r="A66" s="206" t="s">
        <v>500</v>
      </c>
    </row>
    <row r="67" spans="1:6" ht="14.4" customHeight="1" x14ac:dyDescent="0.3">
      <c r="A67" s="446" t="s">
        <v>507</v>
      </c>
      <c r="B67" s="446"/>
      <c r="C67" s="446"/>
      <c r="D67" s="446"/>
      <c r="E67" s="446"/>
      <c r="F67" s="446"/>
    </row>
    <row r="68" spans="1:6" x14ac:dyDescent="0.3">
      <c r="A68" s="446"/>
      <c r="B68" s="446"/>
      <c r="C68" s="446"/>
      <c r="D68" s="446"/>
      <c r="E68" s="446"/>
      <c r="F68" s="446"/>
    </row>
    <row r="69" spans="1:6" x14ac:dyDescent="0.3">
      <c r="A69" s="446"/>
      <c r="B69" s="446"/>
      <c r="C69" s="446"/>
      <c r="D69" s="446"/>
      <c r="E69" s="446"/>
      <c r="F69" s="446"/>
    </row>
  </sheetData>
  <mergeCells count="5">
    <mergeCell ref="A1:H1"/>
    <mergeCell ref="A2:H2"/>
    <mergeCell ref="A32:H32"/>
    <mergeCell ref="A33:H33"/>
    <mergeCell ref="A67:F69"/>
  </mergeCells>
  <pageMargins left="0.7" right="0.7" top="0.75" bottom="0.75" header="0.3" footer="0.3"/>
  <pageSetup orientation="portrait" horizontalDpi="300" verticalDpi="300"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G36"/>
  <sheetViews>
    <sheetView zoomScaleNormal="100" workbookViewId="0">
      <selection activeCell="A5" sqref="A5"/>
    </sheetView>
  </sheetViews>
  <sheetFormatPr defaultColWidth="9.109375" defaultRowHeight="13.2" x14ac:dyDescent="0.25"/>
  <cols>
    <col min="1" max="1" width="54.44140625" style="29" customWidth="1"/>
    <col min="2" max="2" width="2" style="106" bestFit="1" customWidth="1"/>
    <col min="3" max="3" width="13" style="29" customWidth="1"/>
    <col min="4" max="4" width="2" style="106" customWidth="1"/>
    <col min="5" max="5" width="1.44140625" style="106" customWidth="1"/>
    <col min="6" max="6" width="15.5546875" style="29" customWidth="1"/>
    <col min="7" max="16384" width="9.109375" style="29"/>
  </cols>
  <sheetData>
    <row r="1" spans="1:7" ht="14.25" customHeight="1" thickBot="1" x14ac:dyDescent="0.3">
      <c r="A1" s="468" t="s">
        <v>0</v>
      </c>
      <c r="B1" s="468"/>
      <c r="C1" s="468"/>
      <c r="D1" s="468"/>
      <c r="E1" s="468"/>
      <c r="F1" s="468"/>
      <c r="G1" s="30"/>
    </row>
    <row r="2" spans="1:7" ht="14.25" customHeight="1" thickTop="1" thickBot="1" x14ac:dyDescent="0.3">
      <c r="A2" s="469" t="s">
        <v>257</v>
      </c>
      <c r="B2" s="469"/>
      <c r="C2" s="469"/>
      <c r="D2" s="469"/>
      <c r="E2" s="469"/>
      <c r="F2" s="469"/>
      <c r="G2" s="30"/>
    </row>
    <row r="3" spans="1:7" ht="14.25" customHeight="1" thickTop="1" x14ac:dyDescent="0.25">
      <c r="A3" s="80" t="s">
        <v>370</v>
      </c>
      <c r="B3" s="123"/>
      <c r="D3" s="383"/>
      <c r="F3" s="384" t="s">
        <v>280</v>
      </c>
      <c r="G3" s="30"/>
    </row>
    <row r="4" spans="1:7" ht="14.25" customHeight="1" x14ac:dyDescent="0.25">
      <c r="A4" s="81" t="s">
        <v>515</v>
      </c>
      <c r="B4" s="126"/>
      <c r="C4" s="79"/>
      <c r="D4" s="126"/>
      <c r="E4" s="126"/>
      <c r="F4" s="31"/>
      <c r="G4" s="30"/>
    </row>
    <row r="5" spans="1:7" x14ac:dyDescent="0.25">
      <c r="A5" s="30"/>
      <c r="B5" s="123"/>
      <c r="C5" s="36"/>
      <c r="D5" s="123"/>
      <c r="E5" s="123"/>
      <c r="F5" s="36"/>
      <c r="G5" s="30"/>
    </row>
    <row r="6" spans="1:7" x14ac:dyDescent="0.25">
      <c r="A6" s="30"/>
      <c r="B6" s="123"/>
      <c r="C6" s="31" t="s">
        <v>81</v>
      </c>
      <c r="D6" s="123"/>
      <c r="E6" s="123"/>
      <c r="F6" s="31" t="s">
        <v>371</v>
      </c>
      <c r="G6" s="30"/>
    </row>
    <row r="7" spans="1:7" x14ac:dyDescent="0.25">
      <c r="A7" s="30"/>
      <c r="B7" s="144"/>
      <c r="C7" s="35" t="s">
        <v>82</v>
      </c>
      <c r="D7" s="123"/>
      <c r="E7" s="144"/>
      <c r="F7" s="35" t="s">
        <v>44</v>
      </c>
      <c r="G7" s="30"/>
    </row>
    <row r="8" spans="1:7" ht="14.25" customHeight="1" x14ac:dyDescent="0.25">
      <c r="A8" s="77" t="s">
        <v>4</v>
      </c>
      <c r="B8" s="123"/>
      <c r="C8" s="36"/>
      <c r="D8" s="123"/>
      <c r="E8" s="123"/>
      <c r="F8" s="36"/>
      <c r="G8" s="30"/>
    </row>
    <row r="9" spans="1:7" ht="14.25" customHeight="1" x14ac:dyDescent="0.25">
      <c r="A9" s="83" t="s">
        <v>5</v>
      </c>
      <c r="B9" s="123" t="s">
        <v>6</v>
      </c>
      <c r="C9" s="40"/>
      <c r="E9" s="123" t="s">
        <v>6</v>
      </c>
      <c r="F9" s="40"/>
      <c r="G9" s="30"/>
    </row>
    <row r="10" spans="1:7" ht="14.25" customHeight="1" x14ac:dyDescent="0.25">
      <c r="A10" s="83" t="s">
        <v>8</v>
      </c>
      <c r="B10" s="123"/>
      <c r="C10" s="40"/>
      <c r="E10" s="123"/>
      <c r="F10" s="40"/>
      <c r="G10" s="30"/>
    </row>
    <row r="11" spans="1:7" ht="14.25" customHeight="1" x14ac:dyDescent="0.25">
      <c r="A11" s="83" t="s">
        <v>148</v>
      </c>
      <c r="B11" s="123"/>
      <c r="C11" s="40"/>
      <c r="E11" s="123"/>
      <c r="F11" s="40"/>
      <c r="G11" s="30"/>
    </row>
    <row r="12" spans="1:7" ht="14.25" customHeight="1" x14ac:dyDescent="0.25">
      <c r="A12" s="83" t="s">
        <v>46</v>
      </c>
      <c r="B12" s="123"/>
      <c r="C12" s="59"/>
      <c r="E12" s="123"/>
      <c r="F12" s="59"/>
      <c r="G12" s="78"/>
    </row>
    <row r="13" spans="1:7" ht="14.25" customHeight="1" x14ac:dyDescent="0.25">
      <c r="A13" s="83" t="s">
        <v>149</v>
      </c>
      <c r="B13" s="123"/>
      <c r="C13" s="59"/>
      <c r="E13" s="123"/>
      <c r="F13" s="59"/>
      <c r="G13" s="78"/>
    </row>
    <row r="14" spans="1:7" ht="14.25" customHeight="1" x14ac:dyDescent="0.25">
      <c r="A14" s="84" t="s">
        <v>113</v>
      </c>
      <c r="B14" s="154"/>
      <c r="C14" s="85">
        <f>SUM(C9:C13)</f>
        <v>0</v>
      </c>
      <c r="E14" s="154"/>
      <c r="F14" s="85">
        <f>SUM(F9:F13)</f>
        <v>0</v>
      </c>
      <c r="G14" s="30"/>
    </row>
    <row r="15" spans="1:7" ht="14.25" customHeight="1" x14ac:dyDescent="0.25">
      <c r="A15" s="30"/>
      <c r="B15" s="123"/>
      <c r="C15" s="40"/>
      <c r="E15" s="123"/>
      <c r="F15" s="40"/>
      <c r="G15" s="30"/>
    </row>
    <row r="16" spans="1:7" ht="14.25" customHeight="1" x14ac:dyDescent="0.25">
      <c r="A16" s="77" t="s">
        <v>14</v>
      </c>
      <c r="B16" s="123"/>
      <c r="C16" s="40"/>
      <c r="E16" s="123"/>
      <c r="F16" s="40"/>
      <c r="G16" s="30"/>
    </row>
    <row r="17" spans="1:7" ht="14.25" customHeight="1" x14ac:dyDescent="0.25">
      <c r="A17" s="83" t="s">
        <v>15</v>
      </c>
      <c r="B17" s="123"/>
      <c r="C17" s="40"/>
      <c r="E17" s="123"/>
      <c r="F17" s="40"/>
      <c r="G17" s="30"/>
    </row>
    <row r="18" spans="1:7" ht="14.25" customHeight="1" x14ac:dyDescent="0.25">
      <c r="A18" s="83" t="s">
        <v>16</v>
      </c>
      <c r="B18" s="123"/>
      <c r="C18" s="40"/>
      <c r="E18" s="123"/>
      <c r="F18" s="40"/>
      <c r="G18" s="30"/>
    </row>
    <row r="19" spans="1:7" ht="14.25" customHeight="1" x14ac:dyDescent="0.25">
      <c r="A19" s="83" t="s">
        <v>135</v>
      </c>
      <c r="B19" s="123"/>
      <c r="C19" s="59"/>
      <c r="E19" s="123"/>
      <c r="F19" s="59"/>
      <c r="G19" s="30"/>
    </row>
    <row r="20" spans="1:7" ht="14.25" customHeight="1" x14ac:dyDescent="0.25">
      <c r="A20" s="84" t="s">
        <v>116</v>
      </c>
      <c r="B20" s="154"/>
      <c r="C20" s="85">
        <f>SUM(C17:C19)</f>
        <v>0</v>
      </c>
      <c r="E20" s="154"/>
      <c r="F20" s="85">
        <f>SUM(F17:F19)</f>
        <v>0</v>
      </c>
      <c r="G20" s="30"/>
    </row>
    <row r="21" spans="1:7" ht="14.25" customHeight="1" x14ac:dyDescent="0.25">
      <c r="A21" s="30"/>
      <c r="B21" s="123"/>
      <c r="C21" s="40"/>
      <c r="D21" s="123"/>
      <c r="E21" s="123"/>
      <c r="F21" s="40"/>
      <c r="G21" s="30"/>
    </row>
    <row r="22" spans="1:7" ht="14.25" customHeight="1" x14ac:dyDescent="0.25">
      <c r="A22" s="77" t="s">
        <v>292</v>
      </c>
      <c r="B22" s="123"/>
      <c r="C22" s="40"/>
      <c r="D22" s="123"/>
      <c r="E22" s="123"/>
      <c r="F22" s="40"/>
      <c r="G22" s="30"/>
    </row>
    <row r="23" spans="1:7" ht="14.25" customHeight="1" x14ac:dyDescent="0.25">
      <c r="A23" s="83" t="s">
        <v>372</v>
      </c>
      <c r="B23" s="123"/>
      <c r="C23" s="40"/>
      <c r="D23" s="123"/>
      <c r="E23" s="123"/>
      <c r="F23" s="40"/>
      <c r="G23" s="30"/>
    </row>
    <row r="24" spans="1:7" ht="14.25" customHeight="1" x14ac:dyDescent="0.25">
      <c r="A24" s="83"/>
      <c r="B24" s="123"/>
      <c r="C24" s="59"/>
      <c r="D24" s="37"/>
      <c r="E24" s="123"/>
      <c r="F24" s="59"/>
      <c r="G24" s="30"/>
    </row>
    <row r="25" spans="1:7" ht="24" customHeight="1" thickBot="1" x14ac:dyDescent="0.3">
      <c r="A25" s="84" t="s">
        <v>293</v>
      </c>
      <c r="B25" s="155" t="s">
        <v>6</v>
      </c>
      <c r="C25" s="86">
        <f>SUM(C23:C24)</f>
        <v>0</v>
      </c>
      <c r="D25" s="37"/>
      <c r="E25" s="155" t="s">
        <v>6</v>
      </c>
      <c r="F25" s="86">
        <f>SUM(F23:F24)</f>
        <v>0</v>
      </c>
      <c r="G25" s="30"/>
    </row>
    <row r="26" spans="1:7" ht="13.8" thickTop="1" x14ac:dyDescent="0.25">
      <c r="A26" s="77"/>
      <c r="B26" s="123"/>
      <c r="C26" s="36"/>
      <c r="D26" s="28"/>
      <c r="E26" s="28"/>
      <c r="F26" s="87"/>
      <c r="G26" s="30"/>
    </row>
    <row r="27" spans="1:7" x14ac:dyDescent="0.25">
      <c r="A27" s="77"/>
      <c r="B27" s="123"/>
      <c r="C27" s="36"/>
      <c r="D27" s="28"/>
      <c r="E27" s="28"/>
      <c r="F27" s="87"/>
      <c r="G27" s="30"/>
    </row>
    <row r="28" spans="1:7" x14ac:dyDescent="0.25">
      <c r="A28" s="77"/>
      <c r="B28" s="123"/>
      <c r="C28" s="36"/>
      <c r="D28" s="28"/>
      <c r="E28" s="28"/>
      <c r="F28" s="87"/>
      <c r="G28" s="30"/>
    </row>
    <row r="29" spans="1:7" x14ac:dyDescent="0.25">
      <c r="A29" s="30" t="s">
        <v>19</v>
      </c>
      <c r="B29" s="123"/>
      <c r="C29" s="36"/>
      <c r="D29" s="28"/>
      <c r="E29" s="28"/>
      <c r="F29" s="36"/>
      <c r="G29" s="30"/>
    </row>
    <row r="30" spans="1:7" x14ac:dyDescent="0.25">
      <c r="A30" s="30"/>
      <c r="B30" s="123"/>
      <c r="C30" s="36"/>
      <c r="D30" s="28"/>
      <c r="E30" s="28"/>
      <c r="F30" s="36"/>
      <c r="G30" s="30"/>
    </row>
    <row r="31" spans="1:7" x14ac:dyDescent="0.25">
      <c r="A31" s="30"/>
      <c r="B31" s="123"/>
      <c r="C31" s="36"/>
      <c r="D31" s="28"/>
      <c r="E31" s="28"/>
      <c r="F31" s="36"/>
      <c r="G31" s="30"/>
    </row>
    <row r="32" spans="1:7" x14ac:dyDescent="0.25">
      <c r="A32" s="30"/>
      <c r="B32" s="123"/>
      <c r="C32" s="36"/>
      <c r="D32" s="123"/>
      <c r="E32" s="123"/>
      <c r="F32" s="36"/>
      <c r="G32" s="30"/>
    </row>
    <row r="33" spans="1:7" x14ac:dyDescent="0.25">
      <c r="A33" s="470" t="s">
        <v>373</v>
      </c>
      <c r="B33" s="470"/>
      <c r="C33" s="470"/>
      <c r="D33" s="470"/>
      <c r="E33" s="470"/>
      <c r="F33" s="470"/>
      <c r="G33" s="30"/>
    </row>
    <row r="34" spans="1:7" x14ac:dyDescent="0.25">
      <c r="A34" s="470"/>
      <c r="B34" s="470"/>
      <c r="C34" s="470"/>
      <c r="D34" s="470"/>
      <c r="E34" s="470"/>
      <c r="F34" s="470"/>
      <c r="G34" s="30"/>
    </row>
    <row r="35" spans="1:7" x14ac:dyDescent="0.25">
      <c r="A35" s="470"/>
      <c r="B35" s="470"/>
      <c r="C35" s="470"/>
      <c r="D35" s="470"/>
      <c r="E35" s="470"/>
      <c r="F35" s="470"/>
      <c r="G35" s="30"/>
    </row>
    <row r="36" spans="1:7" x14ac:dyDescent="0.25">
      <c r="A36" s="30"/>
      <c r="B36" s="123"/>
      <c r="C36" s="36"/>
      <c r="D36" s="123"/>
      <c r="E36" s="123"/>
      <c r="F36" s="36"/>
      <c r="G36" s="30"/>
    </row>
  </sheetData>
  <mergeCells count="3">
    <mergeCell ref="A1:F1"/>
    <mergeCell ref="A2:F2"/>
    <mergeCell ref="A33:F35"/>
  </mergeCells>
  <pageMargins left="0.7" right="0.7" top="0.75" bottom="0.75" header="0.3" footer="0.3"/>
  <pageSetup orientation="portrait" r:id="rId1"/>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F33"/>
  <sheetViews>
    <sheetView zoomScaleNormal="100" workbookViewId="0">
      <selection activeCell="H18" sqref="H18"/>
    </sheetView>
  </sheetViews>
  <sheetFormatPr defaultColWidth="9.109375" defaultRowHeight="13.2" x14ac:dyDescent="0.25"/>
  <cols>
    <col min="1" max="1" width="45.88671875" style="29" customWidth="1"/>
    <col min="2" max="2" width="2" style="106" bestFit="1" customWidth="1"/>
    <col min="3" max="3" width="13" style="29" customWidth="1"/>
    <col min="4" max="4" width="2" style="29" customWidth="1"/>
    <col min="5" max="5" width="2" style="29" bestFit="1" customWidth="1"/>
    <col min="6" max="6" width="14.109375" style="29" bestFit="1" customWidth="1"/>
    <col min="7" max="16384" width="9.109375" style="29"/>
  </cols>
  <sheetData>
    <row r="1" spans="1:6" ht="14.25" customHeight="1" x14ac:dyDescent="0.25">
      <c r="A1" s="451" t="s">
        <v>0</v>
      </c>
      <c r="B1" s="451"/>
      <c r="C1" s="451"/>
      <c r="D1" s="451"/>
      <c r="E1" s="451"/>
      <c r="F1" s="451"/>
    </row>
    <row r="2" spans="1:6" ht="14.25" customHeight="1" x14ac:dyDescent="0.25">
      <c r="A2" s="471" t="s">
        <v>257</v>
      </c>
      <c r="B2" s="471"/>
      <c r="C2" s="471"/>
      <c r="D2" s="471"/>
      <c r="E2" s="471"/>
      <c r="F2" s="471"/>
    </row>
    <row r="3" spans="1:6" ht="14.25" customHeight="1" x14ac:dyDescent="0.25">
      <c r="A3" s="26" t="s">
        <v>303</v>
      </c>
      <c r="B3" s="94"/>
      <c r="D3" s="89"/>
      <c r="E3" s="39"/>
      <c r="F3" s="175" t="s">
        <v>281</v>
      </c>
    </row>
    <row r="4" spans="1:6" ht="14.25" customHeight="1" x14ac:dyDescent="0.25">
      <c r="A4" s="90" t="s">
        <v>517</v>
      </c>
      <c r="B4" s="127"/>
      <c r="C4" s="88"/>
      <c r="D4" s="91"/>
      <c r="E4" s="39"/>
    </row>
    <row r="5" spans="1:6" x14ac:dyDescent="0.25">
      <c r="A5" s="15"/>
      <c r="B5" s="94"/>
      <c r="C5" s="15"/>
      <c r="D5" s="15"/>
      <c r="E5" s="39"/>
    </row>
    <row r="6" spans="1:6" x14ac:dyDescent="0.25">
      <c r="A6" s="15"/>
      <c r="B6" s="94"/>
      <c r="C6" s="91" t="s">
        <v>81</v>
      </c>
      <c r="D6" s="91"/>
      <c r="E6" s="94"/>
      <c r="F6" s="91" t="s">
        <v>371</v>
      </c>
    </row>
    <row r="7" spans="1:6" x14ac:dyDescent="0.25">
      <c r="A7" s="15"/>
      <c r="B7" s="153"/>
      <c r="C7" s="92" t="s">
        <v>82</v>
      </c>
      <c r="D7" s="91"/>
      <c r="E7" s="153"/>
      <c r="F7" s="92" t="s">
        <v>44</v>
      </c>
    </row>
    <row r="8" spans="1:6" ht="14.25" customHeight="1" x14ac:dyDescent="0.25">
      <c r="A8" s="10" t="s">
        <v>83</v>
      </c>
      <c r="B8" s="94"/>
      <c r="C8" s="15"/>
      <c r="D8" s="15"/>
      <c r="E8" s="94"/>
      <c r="F8" s="15"/>
    </row>
    <row r="9" spans="1:6" ht="14.25" customHeight="1" x14ac:dyDescent="0.25">
      <c r="A9" s="93" t="s">
        <v>150</v>
      </c>
      <c r="B9" s="94" t="s">
        <v>6</v>
      </c>
      <c r="C9" s="19"/>
      <c r="D9" s="17"/>
      <c r="E9" s="94" t="s">
        <v>6</v>
      </c>
      <c r="F9" s="19"/>
    </row>
    <row r="10" spans="1:6" ht="14.25" customHeight="1" x14ac:dyDescent="0.25">
      <c r="A10" s="93" t="s">
        <v>151</v>
      </c>
      <c r="B10" s="94"/>
      <c r="C10" s="19"/>
      <c r="D10" s="17"/>
      <c r="E10" s="94"/>
      <c r="F10" s="19"/>
    </row>
    <row r="11" spans="1:6" ht="14.25" customHeight="1" x14ac:dyDescent="0.25">
      <c r="A11" s="18" t="s">
        <v>152</v>
      </c>
      <c r="B11" s="156"/>
      <c r="C11" s="95">
        <f>SUM(C9:C10)</f>
        <v>0</v>
      </c>
      <c r="D11" s="96"/>
      <c r="E11" s="156"/>
      <c r="F11" s="95">
        <f>SUM(F9:F10)</f>
        <v>0</v>
      </c>
    </row>
    <row r="12" spans="1:6" ht="14.25" customHeight="1" x14ac:dyDescent="0.25">
      <c r="A12" s="15"/>
      <c r="B12" s="94"/>
      <c r="C12" s="19"/>
      <c r="D12" s="17"/>
      <c r="E12" s="94"/>
      <c r="F12" s="19"/>
    </row>
    <row r="13" spans="1:6" ht="14.25" customHeight="1" x14ac:dyDescent="0.25">
      <c r="A13" s="10" t="s">
        <v>84</v>
      </c>
      <c r="B13" s="94"/>
      <c r="C13" s="19"/>
      <c r="D13" s="17"/>
      <c r="E13" s="94"/>
      <c r="F13" s="19"/>
    </row>
    <row r="14" spans="1:6" ht="14.25" customHeight="1" x14ac:dyDescent="0.25">
      <c r="A14" s="93" t="s">
        <v>374</v>
      </c>
      <c r="B14" s="94"/>
      <c r="C14" s="19"/>
      <c r="D14" s="17"/>
      <c r="E14" s="94"/>
      <c r="F14" s="19"/>
    </row>
    <row r="15" spans="1:6" ht="14.25" customHeight="1" x14ac:dyDescent="0.25">
      <c r="A15" s="18" t="s">
        <v>153</v>
      </c>
      <c r="B15" s="156"/>
      <c r="C15" s="53">
        <f>SUM(C14:C14)</f>
        <v>0</v>
      </c>
      <c r="D15" s="17"/>
      <c r="E15" s="156"/>
      <c r="F15" s="53">
        <f>SUM(F14:F14)</f>
        <v>0</v>
      </c>
    </row>
    <row r="16" spans="1:6" ht="14.25" customHeight="1" x14ac:dyDescent="0.25">
      <c r="A16" s="15" t="s">
        <v>375</v>
      </c>
      <c r="B16" s="156"/>
      <c r="C16" s="70">
        <f>C11-C15</f>
        <v>0</v>
      </c>
      <c r="D16" s="17"/>
      <c r="E16" s="156"/>
      <c r="F16" s="70">
        <f>F11-F15</f>
        <v>0</v>
      </c>
    </row>
    <row r="17" spans="1:6" ht="14.25" customHeight="1" x14ac:dyDescent="0.25">
      <c r="A17" s="15"/>
      <c r="B17" s="94"/>
      <c r="C17" s="19"/>
      <c r="D17" s="17"/>
      <c r="E17" s="94"/>
      <c r="F17" s="19"/>
    </row>
    <row r="18" spans="1:6" ht="14.25" customHeight="1" x14ac:dyDescent="0.25">
      <c r="A18" s="58" t="s">
        <v>376</v>
      </c>
      <c r="B18" s="94"/>
      <c r="C18" s="19"/>
      <c r="D18" s="17"/>
      <c r="E18" s="94"/>
      <c r="F18" s="19"/>
    </row>
    <row r="19" spans="1:6" ht="14.25" customHeight="1" x14ac:dyDescent="0.25">
      <c r="A19" s="93" t="s">
        <v>489</v>
      </c>
      <c r="B19" s="94"/>
      <c r="C19" s="19"/>
      <c r="D19" s="17"/>
      <c r="E19" s="94"/>
      <c r="F19" s="19"/>
    </row>
    <row r="20" spans="1:6" ht="14.25" customHeight="1" x14ac:dyDescent="0.25">
      <c r="A20" s="58" t="s">
        <v>377</v>
      </c>
      <c r="B20" s="156"/>
      <c r="C20" s="53">
        <f>SUM(C18:C19)</f>
        <v>0</v>
      </c>
      <c r="D20" s="17"/>
      <c r="E20" s="156"/>
      <c r="F20" s="53">
        <f>SUM(F18:F19)</f>
        <v>0</v>
      </c>
    </row>
    <row r="21" spans="1:6" ht="24" customHeight="1" thickBot="1" x14ac:dyDescent="0.3">
      <c r="A21" s="72" t="s">
        <v>378</v>
      </c>
      <c r="B21" s="149" t="s">
        <v>6</v>
      </c>
      <c r="C21" s="51">
        <f>C20+C16</f>
        <v>0</v>
      </c>
      <c r="D21" s="17"/>
      <c r="E21" s="149" t="s">
        <v>6</v>
      </c>
      <c r="F21" s="51">
        <f>F20+F16</f>
        <v>0</v>
      </c>
    </row>
    <row r="22" spans="1:6" ht="13.8" thickTop="1" x14ac:dyDescent="0.25">
      <c r="A22" s="15"/>
      <c r="B22" s="94"/>
      <c r="C22" s="17"/>
      <c r="D22" s="17"/>
      <c r="E22" s="39"/>
    </row>
    <row r="23" spans="1:6" x14ac:dyDescent="0.25">
      <c r="A23" s="15"/>
      <c r="B23" s="94"/>
      <c r="C23" s="17"/>
      <c r="D23" s="17"/>
      <c r="E23" s="39"/>
    </row>
    <row r="24" spans="1:6" x14ac:dyDescent="0.25">
      <c r="A24" s="15"/>
      <c r="B24" s="94"/>
      <c r="C24" s="17"/>
      <c r="D24" s="17"/>
      <c r="E24" s="39"/>
    </row>
    <row r="25" spans="1:6" x14ac:dyDescent="0.25">
      <c r="A25" s="15" t="s">
        <v>19</v>
      </c>
      <c r="B25" s="94"/>
      <c r="C25" s="17"/>
      <c r="D25" s="17"/>
      <c r="E25" s="39"/>
    </row>
    <row r="26" spans="1:6" x14ac:dyDescent="0.25">
      <c r="A26" s="15"/>
      <c r="B26" s="94"/>
      <c r="C26" s="15"/>
      <c r="D26" s="17"/>
      <c r="E26" s="39"/>
    </row>
    <row r="27" spans="1:6" x14ac:dyDescent="0.25">
      <c r="A27" s="15"/>
      <c r="B27" s="94"/>
      <c r="C27" s="15"/>
      <c r="D27" s="17"/>
      <c r="E27" s="39"/>
    </row>
    <row r="28" spans="1:6" x14ac:dyDescent="0.25">
      <c r="A28" s="177" t="s">
        <v>495</v>
      </c>
      <c r="B28" s="94"/>
      <c r="C28" s="15"/>
      <c r="D28" s="15"/>
      <c r="E28" s="39"/>
    </row>
    <row r="29" spans="1:6" x14ac:dyDescent="0.25">
      <c r="A29" s="440" t="s">
        <v>496</v>
      </c>
      <c r="B29" s="94"/>
      <c r="C29" s="15"/>
      <c r="D29" s="15"/>
      <c r="E29" s="39"/>
    </row>
    <row r="30" spans="1:6" x14ac:dyDescent="0.25">
      <c r="A30" s="440"/>
      <c r="B30" s="94"/>
      <c r="C30" s="15"/>
      <c r="D30" s="15"/>
      <c r="E30" s="39"/>
    </row>
    <row r="31" spans="1:6" x14ac:dyDescent="0.25">
      <c r="A31" s="470" t="s">
        <v>373</v>
      </c>
      <c r="B31" s="470"/>
      <c r="C31" s="470"/>
      <c r="D31" s="470"/>
      <c r="E31" s="470"/>
      <c r="F31" s="470"/>
    </row>
    <row r="32" spans="1:6" x14ac:dyDescent="0.25">
      <c r="A32" s="470"/>
      <c r="B32" s="470"/>
      <c r="C32" s="470"/>
      <c r="D32" s="470"/>
      <c r="E32" s="470"/>
      <c r="F32" s="470"/>
    </row>
    <row r="33" spans="1:6" x14ac:dyDescent="0.25">
      <c r="A33" s="470"/>
      <c r="B33" s="470"/>
      <c r="C33" s="470"/>
      <c r="D33" s="470"/>
      <c r="E33" s="470"/>
      <c r="F33" s="470"/>
    </row>
  </sheetData>
  <mergeCells count="3">
    <mergeCell ref="A1:F1"/>
    <mergeCell ref="A2:F2"/>
    <mergeCell ref="A31:F33"/>
  </mergeCells>
  <pageMargins left="0.7" right="0.7" top="0.75" bottom="0.75" header="0.3" footer="0.3"/>
  <pageSetup orientation="portrait" r:id="rId1"/>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K52"/>
  <sheetViews>
    <sheetView zoomScaleNormal="100" workbookViewId="0">
      <selection activeCell="I39" sqref="I39"/>
    </sheetView>
  </sheetViews>
  <sheetFormatPr defaultColWidth="9.109375" defaultRowHeight="12.75" customHeight="1" x14ac:dyDescent="0.25"/>
  <cols>
    <col min="1" max="1" width="41.5546875" style="29" customWidth="1"/>
    <col min="2" max="2" width="1.88671875" style="29" bestFit="1" customWidth="1"/>
    <col min="3" max="3" width="11.33203125" style="29" customWidth="1"/>
    <col min="4" max="4" width="1.88671875" style="29" bestFit="1" customWidth="1"/>
    <col min="5" max="5" width="10.6640625" style="29" customWidth="1"/>
    <col min="6" max="6" width="1.88671875" style="29" bestFit="1" customWidth="1"/>
    <col min="7" max="7" width="10.6640625" style="29" customWidth="1"/>
    <col min="8" max="8" width="1.88671875" style="29" bestFit="1" customWidth="1"/>
    <col min="9" max="9" width="11.33203125" style="29" customWidth="1"/>
    <col min="10" max="16384" width="9.109375" style="29"/>
  </cols>
  <sheetData>
    <row r="1" spans="1:11" ht="26.4" x14ac:dyDescent="0.25">
      <c r="A1" s="32"/>
      <c r="B1" s="98"/>
      <c r="C1" s="159" t="s">
        <v>520</v>
      </c>
      <c r="D1" s="160"/>
      <c r="E1" s="160" t="s">
        <v>266</v>
      </c>
      <c r="F1" s="160"/>
      <c r="G1" s="160" t="s">
        <v>267</v>
      </c>
      <c r="H1" s="160"/>
      <c r="I1" s="159" t="s">
        <v>521</v>
      </c>
      <c r="J1" s="103"/>
      <c r="K1" s="103"/>
    </row>
    <row r="2" spans="1:11" ht="12.75" customHeight="1" x14ac:dyDescent="0.25">
      <c r="A2" s="185" t="s">
        <v>33</v>
      </c>
      <c r="B2" s="162"/>
      <c r="C2" s="162"/>
      <c r="D2" s="162"/>
      <c r="E2" s="162"/>
      <c r="F2" s="162"/>
      <c r="G2" s="162"/>
      <c r="H2" s="162"/>
      <c r="I2" s="162"/>
      <c r="J2" s="163"/>
      <c r="K2" s="163"/>
    </row>
    <row r="3" spans="1:11" ht="12.75" customHeight="1" x14ac:dyDescent="0.25">
      <c r="A3" s="164" t="s">
        <v>262</v>
      </c>
      <c r="B3" s="162"/>
      <c r="C3" s="162"/>
      <c r="D3" s="162"/>
      <c r="E3" s="162"/>
      <c r="F3" s="162"/>
      <c r="G3" s="162"/>
      <c r="H3" s="162"/>
      <c r="I3" s="162"/>
      <c r="J3" s="163"/>
      <c r="K3" s="163"/>
    </row>
    <row r="4" spans="1:11" ht="12.75" customHeight="1" x14ac:dyDescent="0.25">
      <c r="A4" s="165" t="s">
        <v>106</v>
      </c>
      <c r="B4" s="99" t="s">
        <v>6</v>
      </c>
      <c r="C4" s="166"/>
      <c r="D4" s="99" t="s">
        <v>6</v>
      </c>
      <c r="E4" s="166"/>
      <c r="F4" s="99" t="s">
        <v>6</v>
      </c>
      <c r="G4" s="166"/>
      <c r="H4" s="99" t="s">
        <v>6</v>
      </c>
      <c r="I4" s="166">
        <f>C4+E4-G4</f>
        <v>0</v>
      </c>
      <c r="J4" s="163"/>
      <c r="K4" s="163"/>
    </row>
    <row r="5" spans="1:11" ht="12.75" customHeight="1" x14ac:dyDescent="0.25">
      <c r="A5" s="165" t="s">
        <v>310</v>
      </c>
      <c r="B5" s="99"/>
      <c r="C5" s="166"/>
      <c r="D5" s="166"/>
      <c r="E5" s="166"/>
      <c r="F5" s="166"/>
      <c r="G5" s="166"/>
      <c r="H5" s="166"/>
      <c r="I5" s="166">
        <f>C5+E5-G5</f>
        <v>0</v>
      </c>
      <c r="J5" s="163"/>
      <c r="K5" s="163"/>
    </row>
    <row r="6" spans="1:11" ht="12.75" customHeight="1" x14ac:dyDescent="0.25">
      <c r="A6" s="161" t="s">
        <v>260</v>
      </c>
      <c r="B6" s="167"/>
      <c r="C6" s="168">
        <f>SUM(C4:C5)</f>
        <v>0</v>
      </c>
      <c r="D6" s="168"/>
      <c r="E6" s="168">
        <f>SUM(E4:E5)</f>
        <v>0</v>
      </c>
      <c r="F6" s="168"/>
      <c r="G6" s="168">
        <f>SUM(G4:G5)</f>
        <v>0</v>
      </c>
      <c r="H6" s="168"/>
      <c r="I6" s="168">
        <f>SUM(I4:I5)</f>
        <v>0</v>
      </c>
      <c r="J6" s="163"/>
      <c r="K6" s="163"/>
    </row>
    <row r="7" spans="1:11" ht="12.75" customHeight="1" x14ac:dyDescent="0.25">
      <c r="A7" s="161"/>
      <c r="B7" s="99"/>
      <c r="C7" s="166"/>
      <c r="D7" s="166"/>
      <c r="E7" s="166"/>
      <c r="F7" s="166"/>
      <c r="G7" s="166"/>
      <c r="H7" s="166"/>
      <c r="I7" s="166"/>
      <c r="J7" s="163"/>
      <c r="K7" s="163"/>
    </row>
    <row r="8" spans="1:11" ht="12.75" customHeight="1" x14ac:dyDescent="0.25">
      <c r="A8" s="164" t="s">
        <v>263</v>
      </c>
      <c r="B8" s="99"/>
      <c r="C8" s="166"/>
      <c r="D8" s="166"/>
      <c r="E8" s="166"/>
      <c r="F8" s="166"/>
      <c r="G8" s="166"/>
      <c r="H8" s="166"/>
      <c r="I8" s="166"/>
      <c r="J8" s="163"/>
      <c r="K8" s="163"/>
    </row>
    <row r="9" spans="1:11" ht="12.75" customHeight="1" x14ac:dyDescent="0.25">
      <c r="A9" s="165" t="s">
        <v>108</v>
      </c>
      <c r="B9" s="103"/>
      <c r="C9" s="166"/>
      <c r="D9" s="166"/>
      <c r="E9" s="166"/>
      <c r="F9" s="166"/>
      <c r="G9" s="166"/>
      <c r="H9" s="166"/>
      <c r="I9" s="166">
        <f>C9+E9-G9</f>
        <v>0</v>
      </c>
      <c r="J9" s="163"/>
      <c r="K9" s="163"/>
    </row>
    <row r="10" spans="1:11" ht="12.75" customHeight="1" x14ac:dyDescent="0.25">
      <c r="A10" s="165" t="s">
        <v>109</v>
      </c>
      <c r="B10" s="103"/>
      <c r="C10" s="166"/>
      <c r="D10" s="166"/>
      <c r="E10" s="166"/>
      <c r="F10" s="166"/>
      <c r="G10" s="166"/>
      <c r="H10" s="166"/>
      <c r="I10" s="166">
        <f t="shared" ref="I10:I16" si="0">C10+E10-G10</f>
        <v>0</v>
      </c>
      <c r="J10" s="163"/>
      <c r="K10" s="163"/>
    </row>
    <row r="11" spans="1:11" ht="12.75" customHeight="1" x14ac:dyDescent="0.25">
      <c r="A11" s="165" t="s">
        <v>110</v>
      </c>
      <c r="B11" s="103"/>
      <c r="C11" s="166"/>
      <c r="D11" s="166"/>
      <c r="E11" s="166"/>
      <c r="F11" s="166"/>
      <c r="G11" s="166"/>
      <c r="H11" s="166"/>
      <c r="I11" s="166">
        <f t="shared" si="0"/>
        <v>0</v>
      </c>
      <c r="J11" s="163"/>
      <c r="K11" s="163"/>
    </row>
    <row r="12" spans="1:11" ht="12.75" customHeight="1" x14ac:dyDescent="0.25">
      <c r="A12" s="165" t="s">
        <v>111</v>
      </c>
      <c r="B12" s="103"/>
      <c r="C12" s="166"/>
      <c r="D12" s="166"/>
      <c r="E12" s="166"/>
      <c r="F12" s="166"/>
      <c r="G12" s="166"/>
      <c r="H12" s="166"/>
      <c r="I12" s="166">
        <f t="shared" si="0"/>
        <v>0</v>
      </c>
      <c r="J12" s="163"/>
      <c r="K12" s="163"/>
    </row>
    <row r="13" spans="1:11" ht="12.75" customHeight="1" x14ac:dyDescent="0.25">
      <c r="A13" s="165" t="s">
        <v>112</v>
      </c>
      <c r="B13" s="99"/>
      <c r="C13" s="166"/>
      <c r="D13" s="166"/>
      <c r="E13" s="166"/>
      <c r="F13" s="166"/>
      <c r="G13" s="166"/>
      <c r="H13" s="166"/>
      <c r="I13" s="166">
        <f t="shared" si="0"/>
        <v>0</v>
      </c>
      <c r="J13" s="163"/>
      <c r="K13" s="163"/>
    </row>
    <row r="14" spans="1:11" ht="14.4" hidden="1" customHeight="1" x14ac:dyDescent="0.25">
      <c r="A14" s="165" t="s">
        <v>457</v>
      </c>
      <c r="B14" s="99"/>
      <c r="C14" s="166"/>
      <c r="D14" s="166"/>
      <c r="E14" s="166"/>
      <c r="F14" s="166"/>
      <c r="G14" s="166"/>
      <c r="H14" s="166"/>
      <c r="I14" s="166">
        <f t="shared" si="0"/>
        <v>0</v>
      </c>
      <c r="J14" s="472" t="s">
        <v>504</v>
      </c>
      <c r="K14" s="163"/>
    </row>
    <row r="15" spans="1:11" ht="13.2" hidden="1" x14ac:dyDescent="0.25">
      <c r="A15" s="165" t="s">
        <v>458</v>
      </c>
      <c r="B15" s="99"/>
      <c r="C15" s="166"/>
      <c r="D15" s="166"/>
      <c r="E15" s="166"/>
      <c r="F15" s="166"/>
      <c r="G15" s="166"/>
      <c r="H15" s="166"/>
      <c r="I15" s="166">
        <f t="shared" si="0"/>
        <v>0</v>
      </c>
      <c r="J15" s="472"/>
      <c r="K15" s="163" t="s">
        <v>503</v>
      </c>
    </row>
    <row r="16" spans="1:11" ht="13.2" hidden="1" x14ac:dyDescent="0.25">
      <c r="A16" s="165" t="s">
        <v>462</v>
      </c>
      <c r="B16" s="99"/>
      <c r="C16" s="166"/>
      <c r="D16" s="166"/>
      <c r="E16" s="166"/>
      <c r="F16" s="166"/>
      <c r="G16" s="166"/>
      <c r="H16" s="166"/>
      <c r="I16" s="166">
        <f t="shared" si="0"/>
        <v>0</v>
      </c>
      <c r="J16" s="472"/>
      <c r="K16" s="163"/>
    </row>
    <row r="17" spans="1:11" ht="12.75" customHeight="1" x14ac:dyDescent="0.25">
      <c r="A17" s="161" t="s">
        <v>258</v>
      </c>
      <c r="B17" s="167"/>
      <c r="C17" s="168">
        <f>SUM(C9:C16)</f>
        <v>0</v>
      </c>
      <c r="D17" s="168"/>
      <c r="E17" s="168">
        <f t="shared" ref="E17:I17" si="1">SUM(E9:E16)</f>
        <v>0</v>
      </c>
      <c r="F17" s="168"/>
      <c r="G17" s="168">
        <f t="shared" si="1"/>
        <v>0</v>
      </c>
      <c r="H17" s="168"/>
      <c r="I17" s="168">
        <f t="shared" si="1"/>
        <v>0</v>
      </c>
      <c r="J17" s="163"/>
      <c r="K17" s="163"/>
    </row>
    <row r="18" spans="1:11" ht="12.75" customHeight="1" x14ac:dyDescent="0.25">
      <c r="A18" s="161"/>
      <c r="B18" s="99"/>
      <c r="C18" s="166"/>
      <c r="D18" s="166"/>
      <c r="E18" s="166"/>
      <c r="F18" s="166"/>
      <c r="G18" s="166"/>
      <c r="H18" s="166"/>
      <c r="I18" s="166"/>
      <c r="J18" s="163"/>
      <c r="K18" s="163"/>
    </row>
    <row r="19" spans="1:11" ht="12.75" customHeight="1" x14ac:dyDescent="0.25">
      <c r="A19" s="164" t="s">
        <v>265</v>
      </c>
      <c r="B19" s="99"/>
      <c r="C19" s="166"/>
      <c r="D19" s="166"/>
      <c r="E19" s="166"/>
      <c r="F19" s="166"/>
      <c r="G19" s="166"/>
      <c r="H19" s="166"/>
      <c r="I19" s="166"/>
      <c r="J19" s="163"/>
      <c r="K19" s="163"/>
    </row>
    <row r="20" spans="1:11" ht="12.75" customHeight="1" x14ac:dyDescent="0.25">
      <c r="A20" s="165" t="s">
        <v>108</v>
      </c>
      <c r="B20" s="99"/>
      <c r="C20" s="166"/>
      <c r="D20" s="166"/>
      <c r="E20" s="166"/>
      <c r="F20" s="166"/>
      <c r="G20" s="166"/>
      <c r="H20" s="166"/>
      <c r="I20" s="166">
        <f>C20+E20-G20</f>
        <v>0</v>
      </c>
      <c r="J20" s="163"/>
      <c r="K20" s="163"/>
    </row>
    <row r="21" spans="1:11" ht="12.75" customHeight="1" x14ac:dyDescent="0.25">
      <c r="A21" s="165" t="s">
        <v>109</v>
      </c>
      <c r="B21" s="99"/>
      <c r="C21" s="166"/>
      <c r="D21" s="166"/>
      <c r="E21" s="166"/>
      <c r="F21" s="166"/>
      <c r="G21" s="166"/>
      <c r="H21" s="166"/>
      <c r="I21" s="166">
        <f t="shared" ref="I21:I27" si="2">C21+E21-G21</f>
        <v>0</v>
      </c>
      <c r="J21" s="163"/>
      <c r="K21" s="163"/>
    </row>
    <row r="22" spans="1:11" ht="12.75" customHeight="1" x14ac:dyDescent="0.25">
      <c r="A22" s="165" t="s">
        <v>110</v>
      </c>
      <c r="B22" s="99"/>
      <c r="C22" s="166"/>
      <c r="D22" s="166"/>
      <c r="E22" s="166"/>
      <c r="F22" s="166"/>
      <c r="G22" s="166"/>
      <c r="H22" s="166"/>
      <c r="I22" s="166">
        <f t="shared" si="2"/>
        <v>0</v>
      </c>
      <c r="J22" s="163"/>
      <c r="K22" s="163"/>
    </row>
    <row r="23" spans="1:11" ht="12.75" customHeight="1" x14ac:dyDescent="0.25">
      <c r="A23" s="165" t="s">
        <v>111</v>
      </c>
      <c r="B23" s="99"/>
      <c r="C23" s="166"/>
      <c r="D23" s="166"/>
      <c r="E23" s="166"/>
      <c r="F23" s="166"/>
      <c r="G23" s="166"/>
      <c r="H23" s="166"/>
      <c r="I23" s="166">
        <f t="shared" si="2"/>
        <v>0</v>
      </c>
      <c r="J23" s="163"/>
      <c r="K23" s="163"/>
    </row>
    <row r="24" spans="1:11" ht="12.75" customHeight="1" x14ac:dyDescent="0.25">
      <c r="A24" s="165" t="s">
        <v>112</v>
      </c>
      <c r="B24" s="99"/>
      <c r="C24" s="166"/>
      <c r="D24" s="166"/>
      <c r="E24" s="166"/>
      <c r="F24" s="166"/>
      <c r="G24" s="166"/>
      <c r="H24" s="166"/>
      <c r="I24" s="166">
        <f t="shared" si="2"/>
        <v>0</v>
      </c>
      <c r="J24" s="163"/>
      <c r="K24" s="163"/>
    </row>
    <row r="25" spans="1:11" ht="13.2" hidden="1" x14ac:dyDescent="0.25">
      <c r="A25" s="165" t="s">
        <v>457</v>
      </c>
      <c r="B25" s="99"/>
      <c r="C25" s="166"/>
      <c r="D25" s="166"/>
      <c r="E25" s="166"/>
      <c r="F25" s="166"/>
      <c r="G25" s="166"/>
      <c r="H25" s="166"/>
      <c r="I25" s="166">
        <f t="shared" si="2"/>
        <v>0</v>
      </c>
      <c r="J25" s="472" t="s">
        <v>504</v>
      </c>
      <c r="K25" s="163"/>
    </row>
    <row r="26" spans="1:11" ht="13.2" hidden="1" x14ac:dyDescent="0.25">
      <c r="A26" s="165" t="s">
        <v>458</v>
      </c>
      <c r="B26" s="99"/>
      <c r="C26" s="169"/>
      <c r="D26" s="166"/>
      <c r="E26" s="169"/>
      <c r="F26" s="166"/>
      <c r="G26" s="169"/>
      <c r="H26" s="166"/>
      <c r="I26" s="166">
        <f t="shared" si="2"/>
        <v>0</v>
      </c>
      <c r="J26" s="472"/>
      <c r="K26" s="163" t="s">
        <v>503</v>
      </c>
    </row>
    <row r="27" spans="1:11" ht="13.2" hidden="1" x14ac:dyDescent="0.25">
      <c r="A27" s="165" t="s">
        <v>462</v>
      </c>
      <c r="B27" s="99"/>
      <c r="C27" s="169"/>
      <c r="D27" s="166"/>
      <c r="E27" s="169"/>
      <c r="F27" s="166"/>
      <c r="G27" s="169"/>
      <c r="H27" s="166"/>
      <c r="I27" s="166">
        <f t="shared" si="2"/>
        <v>0</v>
      </c>
      <c r="J27" s="472"/>
      <c r="K27" s="163"/>
    </row>
    <row r="28" spans="1:11" ht="12.75" customHeight="1" x14ac:dyDescent="0.25">
      <c r="A28" s="161" t="s">
        <v>259</v>
      </c>
      <c r="B28" s="167"/>
      <c r="C28" s="168">
        <f>SUM(C20:C27)</f>
        <v>0</v>
      </c>
      <c r="D28" s="168"/>
      <c r="E28" s="168">
        <f t="shared" ref="E28:I28" si="3">SUM(E20:E27)</f>
        <v>0</v>
      </c>
      <c r="F28" s="168"/>
      <c r="G28" s="168">
        <f t="shared" si="3"/>
        <v>0</v>
      </c>
      <c r="H28" s="168"/>
      <c r="I28" s="168">
        <f t="shared" si="3"/>
        <v>0</v>
      </c>
      <c r="J28" s="163"/>
      <c r="K28" s="163"/>
    </row>
    <row r="29" spans="1:11" ht="12.75" customHeight="1" x14ac:dyDescent="0.25">
      <c r="A29" s="32" t="s">
        <v>261</v>
      </c>
      <c r="B29" s="103"/>
      <c r="C29" s="168">
        <f>C17-C28</f>
        <v>0</v>
      </c>
      <c r="D29" s="168"/>
      <c r="E29" s="168">
        <f>E17-E28</f>
        <v>0</v>
      </c>
      <c r="F29" s="168"/>
      <c r="G29" s="168">
        <f>G17-G28</f>
        <v>0</v>
      </c>
      <c r="H29" s="168"/>
      <c r="I29" s="168">
        <f>I17-I28</f>
        <v>0</v>
      </c>
      <c r="J29" s="163"/>
      <c r="K29" s="163"/>
    </row>
    <row r="30" spans="1:11" ht="22.5" customHeight="1" thickBot="1" x14ac:dyDescent="0.3">
      <c r="A30" s="32" t="s">
        <v>268</v>
      </c>
      <c r="B30" s="170" t="s">
        <v>6</v>
      </c>
      <c r="C30" s="171">
        <f>C29+C6</f>
        <v>0</v>
      </c>
      <c r="D30" s="171" t="s">
        <v>6</v>
      </c>
      <c r="E30" s="171">
        <f>E29+E6</f>
        <v>0</v>
      </c>
      <c r="F30" s="171" t="s">
        <v>6</v>
      </c>
      <c r="G30" s="171">
        <f>G29+G6</f>
        <v>0</v>
      </c>
      <c r="H30" s="171" t="s">
        <v>6</v>
      </c>
      <c r="I30" s="171">
        <f>I29+I6</f>
        <v>0</v>
      </c>
      <c r="J30" s="163"/>
      <c r="K30" s="163"/>
    </row>
    <row r="31" spans="1:11" ht="12" customHeight="1" thickTop="1" x14ac:dyDescent="0.25">
      <c r="A31" s="32"/>
      <c r="B31" s="173"/>
      <c r="C31" s="169"/>
      <c r="D31" s="169"/>
      <c r="E31" s="169"/>
      <c r="F31" s="169"/>
      <c r="G31" s="169"/>
      <c r="H31" s="169"/>
      <c r="I31" s="169"/>
      <c r="J31" s="163"/>
      <c r="K31" s="163"/>
    </row>
    <row r="32" spans="1:11" ht="9.6" customHeight="1" x14ac:dyDescent="0.25">
      <c r="A32" s="32"/>
      <c r="B32" s="173"/>
      <c r="C32" s="169"/>
      <c r="D32" s="169"/>
      <c r="E32" s="169"/>
      <c r="F32" s="169"/>
      <c r="G32" s="169"/>
      <c r="H32" s="169"/>
      <c r="I32" s="169"/>
      <c r="J32" s="163"/>
      <c r="K32" s="163"/>
    </row>
    <row r="33" spans="1:11" ht="19.2" customHeight="1" x14ac:dyDescent="0.25">
      <c r="A33" s="161" t="s">
        <v>505</v>
      </c>
      <c r="B33" s="173"/>
      <c r="C33" s="169"/>
      <c r="D33" s="169"/>
      <c r="E33" s="169"/>
      <c r="F33" s="169"/>
      <c r="G33" s="169"/>
      <c r="H33" s="169"/>
      <c r="I33" s="169">
        <f>I14+I15-I25-I26</f>
        <v>0</v>
      </c>
      <c r="J33" s="163"/>
      <c r="K33" s="163"/>
    </row>
    <row r="34" spans="1:11" ht="19.2" customHeight="1" x14ac:dyDescent="0.25">
      <c r="A34" s="161" t="s">
        <v>506</v>
      </c>
      <c r="B34" s="173"/>
      <c r="C34" s="169"/>
      <c r="D34" s="169"/>
      <c r="E34" s="169"/>
      <c r="F34" s="169"/>
      <c r="G34" s="169"/>
      <c r="H34" s="169"/>
      <c r="I34" s="169">
        <f>I16-I27</f>
        <v>0</v>
      </c>
      <c r="J34" s="163"/>
      <c r="K34" s="163"/>
    </row>
    <row r="35" spans="1:11" ht="27" thickBot="1" x14ac:dyDescent="0.3">
      <c r="A35" s="32" t="s">
        <v>453</v>
      </c>
      <c r="B35" s="173"/>
      <c r="C35" s="169"/>
      <c r="D35" s="169"/>
      <c r="E35" s="169"/>
      <c r="F35" s="169"/>
      <c r="G35" s="169"/>
      <c r="H35" s="171" t="s">
        <v>6</v>
      </c>
      <c r="I35" s="171">
        <f>SUM(I32:I33)</f>
        <v>0</v>
      </c>
      <c r="J35" s="163"/>
      <c r="K35" s="163"/>
    </row>
    <row r="36" spans="1:11" ht="12.75" customHeight="1" thickTop="1" x14ac:dyDescent="0.25">
      <c r="A36" s="434"/>
      <c r="B36" s="172"/>
      <c r="C36" s="172"/>
      <c r="D36" s="172"/>
      <c r="E36" s="172"/>
      <c r="F36" s="172"/>
      <c r="G36" s="172"/>
      <c r="H36" s="172"/>
      <c r="I36" s="172"/>
      <c r="J36" s="176"/>
      <c r="K36" s="176"/>
    </row>
    <row r="37" spans="1:11" ht="12.75" customHeight="1" x14ac:dyDescent="0.25">
      <c r="A37" s="434"/>
      <c r="B37" s="172"/>
      <c r="C37" s="172"/>
      <c r="D37" s="172"/>
      <c r="E37" s="172"/>
      <c r="F37" s="172"/>
      <c r="G37" s="172"/>
      <c r="H37" s="172"/>
      <c r="I37" s="172"/>
      <c r="J37" s="176"/>
      <c r="K37" s="176"/>
    </row>
    <row r="38" spans="1:11" ht="26.4" x14ac:dyDescent="0.25">
      <c r="A38" s="32"/>
      <c r="B38" s="98"/>
      <c r="C38" s="159" t="s">
        <v>520</v>
      </c>
      <c r="D38" s="160"/>
      <c r="E38" s="160" t="s">
        <v>266</v>
      </c>
      <c r="F38" s="160"/>
      <c r="G38" s="160" t="s">
        <v>267</v>
      </c>
      <c r="H38" s="160"/>
      <c r="I38" s="159" t="s">
        <v>521</v>
      </c>
      <c r="J38" s="103"/>
      <c r="K38" s="103"/>
    </row>
    <row r="39" spans="1:11" ht="12.75" customHeight="1" x14ac:dyDescent="0.25">
      <c r="A39" s="186" t="s">
        <v>311</v>
      </c>
      <c r="B39" s="99"/>
      <c r="C39" s="99"/>
      <c r="D39" s="99"/>
      <c r="E39" s="99"/>
      <c r="F39" s="99"/>
      <c r="G39" s="99"/>
      <c r="H39" s="99"/>
      <c r="I39" s="99"/>
      <c r="J39" s="163"/>
      <c r="K39" s="163"/>
    </row>
    <row r="40" spans="1:11" ht="12.75" customHeight="1" x14ac:dyDescent="0.25">
      <c r="A40" s="101" t="s">
        <v>263</v>
      </c>
      <c r="B40" s="99"/>
      <c r="C40" s="99"/>
      <c r="D40" s="99"/>
      <c r="E40" s="99"/>
      <c r="F40" s="99"/>
      <c r="G40" s="99"/>
      <c r="H40" s="99"/>
      <c r="I40" s="99"/>
      <c r="J40" s="163"/>
      <c r="K40" s="163"/>
    </row>
    <row r="41" spans="1:11" ht="12.75" customHeight="1" x14ac:dyDescent="0.25">
      <c r="A41" s="105" t="s">
        <v>108</v>
      </c>
      <c r="B41" s="99" t="s">
        <v>6</v>
      </c>
      <c r="C41" s="166"/>
      <c r="D41" s="99" t="s">
        <v>6</v>
      </c>
      <c r="E41" s="166"/>
      <c r="F41" s="99" t="s">
        <v>6</v>
      </c>
      <c r="G41" s="166"/>
      <c r="H41" s="99" t="s">
        <v>6</v>
      </c>
      <c r="I41" s="166">
        <f>C41+E41-G41</f>
        <v>0</v>
      </c>
      <c r="J41" s="163"/>
      <c r="K41" s="163"/>
    </row>
    <row r="42" spans="1:11" ht="12.75" customHeight="1" x14ac:dyDescent="0.25">
      <c r="A42" s="105" t="s">
        <v>112</v>
      </c>
      <c r="B42" s="99"/>
      <c r="C42" s="166"/>
      <c r="D42" s="166"/>
      <c r="E42" s="166"/>
      <c r="F42" s="166"/>
      <c r="G42" s="166"/>
      <c r="H42" s="166"/>
      <c r="I42" s="166">
        <f>C42+E42-G42</f>
        <v>0</v>
      </c>
      <c r="J42" s="163"/>
      <c r="K42" s="163"/>
    </row>
    <row r="43" spans="1:11" ht="12.75" customHeight="1" x14ac:dyDescent="0.25">
      <c r="A43" s="105" t="s">
        <v>210</v>
      </c>
      <c r="B43" s="99"/>
      <c r="C43" s="169"/>
      <c r="D43" s="166"/>
      <c r="E43" s="169"/>
      <c r="F43" s="166"/>
      <c r="G43" s="169"/>
      <c r="H43" s="166"/>
      <c r="I43" s="166">
        <f>C43+E43-G43</f>
        <v>0</v>
      </c>
      <c r="J43" s="163"/>
      <c r="K43" s="163"/>
    </row>
    <row r="44" spans="1:11" ht="12.75" customHeight="1" x14ac:dyDescent="0.25">
      <c r="A44" s="32" t="s">
        <v>258</v>
      </c>
      <c r="B44" s="167"/>
      <c r="C44" s="168">
        <f>SUM(C41:C43)</f>
        <v>0</v>
      </c>
      <c r="D44" s="168"/>
      <c r="E44" s="168">
        <f>SUM(E41:E43)</f>
        <v>0</v>
      </c>
      <c r="F44" s="168"/>
      <c r="G44" s="168">
        <f>SUM(G41:G43)</f>
        <v>0</v>
      </c>
      <c r="H44" s="168"/>
      <c r="I44" s="168">
        <f>SUM(I41:I43)</f>
        <v>0</v>
      </c>
      <c r="J44" s="163"/>
      <c r="K44" s="163"/>
    </row>
    <row r="45" spans="1:11" ht="12.75" customHeight="1" x14ac:dyDescent="0.25">
      <c r="A45" s="32"/>
      <c r="B45" s="99"/>
      <c r="C45" s="166"/>
      <c r="D45" s="166"/>
      <c r="E45" s="166"/>
      <c r="F45" s="166"/>
      <c r="G45" s="166"/>
      <c r="H45" s="166"/>
      <c r="I45" s="166"/>
      <c r="J45" s="163"/>
      <c r="K45" s="163"/>
    </row>
    <row r="46" spans="1:11" ht="12.75" customHeight="1" x14ac:dyDescent="0.25">
      <c r="A46" s="101" t="s">
        <v>264</v>
      </c>
      <c r="B46" s="99"/>
      <c r="C46" s="166"/>
      <c r="D46" s="166"/>
      <c r="E46" s="166"/>
      <c r="F46" s="166"/>
      <c r="G46" s="166"/>
      <c r="H46" s="166"/>
      <c r="I46" s="166"/>
      <c r="J46" s="163"/>
      <c r="K46" s="163"/>
    </row>
    <row r="47" spans="1:11" ht="12.75" customHeight="1" x14ac:dyDescent="0.25">
      <c r="A47" s="105" t="s">
        <v>108</v>
      </c>
      <c r="B47" s="99"/>
      <c r="C47" s="166"/>
      <c r="D47" s="166"/>
      <c r="E47" s="166"/>
      <c r="F47" s="166"/>
      <c r="G47" s="166"/>
      <c r="H47" s="166"/>
      <c r="I47" s="166">
        <f>C47+E47-G47</f>
        <v>0</v>
      </c>
      <c r="J47" s="163"/>
      <c r="K47" s="163"/>
    </row>
    <row r="48" spans="1:11" ht="12.75" customHeight="1" x14ac:dyDescent="0.25">
      <c r="A48" s="105" t="s">
        <v>112</v>
      </c>
      <c r="B48" s="99"/>
      <c r="C48" s="166"/>
      <c r="D48" s="166"/>
      <c r="E48" s="166"/>
      <c r="F48" s="166"/>
      <c r="G48" s="166"/>
      <c r="H48" s="166"/>
      <c r="I48" s="166">
        <f>C48+E48-G48</f>
        <v>0</v>
      </c>
      <c r="J48" s="163"/>
      <c r="K48" s="163"/>
    </row>
    <row r="49" spans="1:11" ht="12.75" customHeight="1" x14ac:dyDescent="0.25">
      <c r="A49" s="105" t="s">
        <v>210</v>
      </c>
      <c r="B49" s="99"/>
      <c r="C49" s="169"/>
      <c r="D49" s="166"/>
      <c r="E49" s="169"/>
      <c r="F49" s="166"/>
      <c r="G49" s="169"/>
      <c r="H49" s="166"/>
      <c r="I49" s="166">
        <f>C49+E49-G49</f>
        <v>0</v>
      </c>
      <c r="J49" s="163"/>
      <c r="K49" s="163"/>
    </row>
    <row r="50" spans="1:11" ht="12.75" customHeight="1" x14ac:dyDescent="0.25">
      <c r="A50" s="32" t="s">
        <v>259</v>
      </c>
      <c r="B50" s="167"/>
      <c r="C50" s="168">
        <f>SUM(C47:C49)</f>
        <v>0</v>
      </c>
      <c r="D50" s="168"/>
      <c r="E50" s="168">
        <f>SUM(E47:E49)</f>
        <v>0</v>
      </c>
      <c r="F50" s="168"/>
      <c r="G50" s="168">
        <f>SUM(G47:G49)</f>
        <v>0</v>
      </c>
      <c r="H50" s="168"/>
      <c r="I50" s="168">
        <f>SUM(I47:I49)</f>
        <v>0</v>
      </c>
      <c r="J50" s="163"/>
      <c r="K50" s="163"/>
    </row>
    <row r="51" spans="1:11" ht="22.5" customHeight="1" thickBot="1" x14ac:dyDescent="0.3">
      <c r="A51" s="32" t="s">
        <v>269</v>
      </c>
      <c r="B51" s="170" t="s">
        <v>6</v>
      </c>
      <c r="C51" s="171">
        <f>C44-C50</f>
        <v>0</v>
      </c>
      <c r="D51" s="171" t="s">
        <v>6</v>
      </c>
      <c r="E51" s="171">
        <f>E44-E50</f>
        <v>0</v>
      </c>
      <c r="F51" s="171" t="s">
        <v>6</v>
      </c>
      <c r="G51" s="171">
        <f>G44-G50</f>
        <v>0</v>
      </c>
      <c r="H51" s="171" t="s">
        <v>6</v>
      </c>
      <c r="I51" s="171">
        <f>I44-I50</f>
        <v>0</v>
      </c>
      <c r="J51" s="163"/>
      <c r="K51" s="163"/>
    </row>
    <row r="52" spans="1:11" ht="12.75" customHeight="1" thickTop="1" x14ac:dyDescent="0.25">
      <c r="A52" s="103"/>
      <c r="B52" s="103"/>
      <c r="C52" s="103"/>
      <c r="D52" s="103"/>
      <c r="E52" s="103"/>
      <c r="F52" s="103"/>
      <c r="G52" s="103"/>
      <c r="H52" s="103"/>
      <c r="I52" s="103"/>
    </row>
  </sheetData>
  <mergeCells count="2">
    <mergeCell ref="J14:J16"/>
    <mergeCell ref="J25:J27"/>
  </mergeCells>
  <pageMargins left="0.7" right="0.7" top="0.75" bottom="0.75" header="0.3" footer="0.3"/>
  <pageSetup scale="97" orientation="portrait" r:id="rId1"/>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M66"/>
  <sheetViews>
    <sheetView topLeftCell="A37" zoomScaleNormal="100" workbookViewId="0">
      <selection activeCell="A47" sqref="A47"/>
    </sheetView>
  </sheetViews>
  <sheetFormatPr defaultColWidth="9.109375" defaultRowHeight="12" customHeight="1" x14ac:dyDescent="0.2"/>
  <cols>
    <col min="1" max="1" width="38.109375" style="353" customWidth="1"/>
    <col min="2" max="2" width="2" style="353" bestFit="1" customWidth="1"/>
    <col min="3" max="3" width="10.33203125" style="353" customWidth="1"/>
    <col min="4" max="4" width="2" style="353" customWidth="1"/>
    <col min="5" max="5" width="10.33203125" style="353" customWidth="1"/>
    <col min="6" max="6" width="2" style="353" customWidth="1"/>
    <col min="7" max="7" width="10.33203125" style="353" customWidth="1"/>
    <col min="8" max="8" width="2" style="353" customWidth="1"/>
    <col min="9" max="9" width="10.33203125" style="353" customWidth="1"/>
    <col min="10" max="10" width="2" style="353" customWidth="1"/>
    <col min="11" max="11" width="10.33203125" style="353" customWidth="1"/>
    <col min="12" max="16384" width="9.109375" style="353"/>
  </cols>
  <sheetData>
    <row r="1" spans="1:11" ht="14.25" customHeight="1" thickBot="1" x14ac:dyDescent="0.25">
      <c r="A1" s="475" t="s">
        <v>0</v>
      </c>
      <c r="B1" s="475"/>
      <c r="C1" s="475"/>
      <c r="D1" s="475"/>
      <c r="E1" s="475"/>
      <c r="F1" s="475"/>
      <c r="G1" s="475"/>
      <c r="H1" s="475"/>
      <c r="I1" s="475"/>
      <c r="J1" s="475"/>
      <c r="K1" s="475"/>
    </row>
    <row r="2" spans="1:11" ht="14.25" customHeight="1" thickTop="1" thickBot="1" x14ac:dyDescent="0.25">
      <c r="A2" s="476" t="s">
        <v>308</v>
      </c>
      <c r="B2" s="476"/>
      <c r="C2" s="476"/>
      <c r="D2" s="476"/>
      <c r="E2" s="476"/>
      <c r="F2" s="476"/>
      <c r="G2" s="476"/>
      <c r="H2" s="476"/>
      <c r="I2" s="476"/>
      <c r="J2" s="476"/>
      <c r="K2" s="476"/>
    </row>
    <row r="3" spans="1:11" ht="14.25" customHeight="1" thickTop="1" x14ac:dyDescent="0.2">
      <c r="A3" s="385" t="s">
        <v>85</v>
      </c>
      <c r="B3" s="330"/>
      <c r="C3" s="385"/>
      <c r="D3" s="330"/>
      <c r="E3" s="330"/>
      <c r="F3" s="330"/>
      <c r="G3" s="330"/>
      <c r="H3" s="330"/>
      <c r="I3" s="330"/>
      <c r="J3" s="330"/>
      <c r="K3" s="330"/>
    </row>
    <row r="4" spans="1:11" ht="14.25" customHeight="1" x14ac:dyDescent="0.2">
      <c r="A4" s="385" t="s">
        <v>86</v>
      </c>
      <c r="B4" s="330"/>
      <c r="C4" s="385"/>
      <c r="D4" s="330"/>
      <c r="E4" s="330"/>
      <c r="F4" s="330"/>
      <c r="G4" s="330"/>
      <c r="H4" s="330"/>
      <c r="I4" s="330"/>
      <c r="J4" s="330"/>
      <c r="K4" s="330"/>
    </row>
    <row r="5" spans="1:11" ht="14.25" customHeight="1" x14ac:dyDescent="0.2">
      <c r="A5" s="385" t="s">
        <v>517</v>
      </c>
      <c r="B5" s="330"/>
      <c r="C5" s="385"/>
      <c r="D5" s="330"/>
      <c r="E5" s="330"/>
      <c r="F5" s="330"/>
      <c r="G5" s="330"/>
      <c r="H5" s="330"/>
      <c r="I5" s="330"/>
      <c r="J5" s="330"/>
      <c r="K5" s="330"/>
    </row>
    <row r="6" spans="1:11" ht="14.25" customHeight="1" x14ac:dyDescent="0.2">
      <c r="A6" s="330"/>
      <c r="B6" s="330"/>
      <c r="C6" s="330"/>
      <c r="D6" s="330"/>
      <c r="E6" s="330"/>
      <c r="F6" s="330"/>
      <c r="G6" s="330"/>
      <c r="H6" s="330"/>
      <c r="I6" s="474" t="s">
        <v>87</v>
      </c>
      <c r="J6" s="474"/>
      <c r="K6" s="474"/>
    </row>
    <row r="7" spans="1:11" ht="14.25" customHeight="1" x14ac:dyDescent="0.2">
      <c r="A7" s="330"/>
      <c r="B7" s="330"/>
      <c r="C7" s="385"/>
      <c r="D7" s="330"/>
      <c r="E7" s="385"/>
      <c r="F7" s="330"/>
      <c r="G7" s="385"/>
      <c r="H7" s="330"/>
      <c r="I7" s="473" t="s">
        <v>88</v>
      </c>
      <c r="J7" s="473"/>
      <c r="K7" s="473"/>
    </row>
    <row r="8" spans="1:11" ht="14.25" customHeight="1" x14ac:dyDescent="0.2">
      <c r="A8" s="330"/>
      <c r="B8" s="330"/>
      <c r="C8" s="473" t="s">
        <v>89</v>
      </c>
      <c r="D8" s="473"/>
      <c r="E8" s="473"/>
      <c r="F8" s="330"/>
      <c r="G8" s="386" t="s">
        <v>90</v>
      </c>
      <c r="H8" s="330"/>
      <c r="I8" s="386" t="s">
        <v>91</v>
      </c>
      <c r="J8" s="386"/>
      <c r="K8" s="386" t="s">
        <v>92</v>
      </c>
    </row>
    <row r="9" spans="1:11" ht="14.25" customHeight="1" x14ac:dyDescent="0.2">
      <c r="A9" s="330"/>
      <c r="B9" s="387"/>
      <c r="C9" s="388" t="s">
        <v>91</v>
      </c>
      <c r="D9" s="388"/>
      <c r="E9" s="388" t="s">
        <v>92</v>
      </c>
      <c r="F9" s="389"/>
      <c r="G9" s="390" t="s">
        <v>93</v>
      </c>
      <c r="H9" s="389"/>
      <c r="I9" s="390" t="s">
        <v>94</v>
      </c>
      <c r="J9" s="390"/>
      <c r="K9" s="390" t="s">
        <v>95</v>
      </c>
    </row>
    <row r="10" spans="1:11" ht="14.25" customHeight="1" x14ac:dyDescent="0.2">
      <c r="A10" s="385" t="s">
        <v>53</v>
      </c>
      <c r="B10" s="330"/>
      <c r="C10" s="391"/>
      <c r="D10" s="392"/>
      <c r="E10" s="391"/>
      <c r="F10" s="392"/>
      <c r="G10" s="391"/>
      <c r="H10" s="392"/>
      <c r="I10" s="392"/>
      <c r="J10" s="392"/>
      <c r="K10" s="391"/>
    </row>
    <row r="11" spans="1:11" ht="14.25" customHeight="1" x14ac:dyDescent="0.2">
      <c r="A11" s="318" t="s">
        <v>54</v>
      </c>
      <c r="B11" s="316" t="s">
        <v>6</v>
      </c>
      <c r="C11" s="322"/>
      <c r="D11" s="316" t="s">
        <v>6</v>
      </c>
      <c r="E11" s="322"/>
      <c r="F11" s="316" t="s">
        <v>6</v>
      </c>
      <c r="G11" s="322"/>
      <c r="H11" s="316" t="s">
        <v>6</v>
      </c>
      <c r="I11" s="322">
        <f>+E11-C11</f>
        <v>0</v>
      </c>
      <c r="J11" s="316" t="s">
        <v>6</v>
      </c>
      <c r="K11" s="322">
        <f>SUM(G11-E11)</f>
        <v>0</v>
      </c>
    </row>
    <row r="12" spans="1:11" ht="14.25" customHeight="1" x14ac:dyDescent="0.2">
      <c r="A12" s="318" t="s">
        <v>55</v>
      </c>
      <c r="B12" s="330"/>
      <c r="C12" s="322"/>
      <c r="D12" s="330"/>
      <c r="E12" s="322"/>
      <c r="F12" s="330"/>
      <c r="G12" s="322"/>
      <c r="H12" s="330"/>
      <c r="I12" s="322">
        <f>+E12-C12</f>
        <v>0</v>
      </c>
      <c r="J12" s="330"/>
      <c r="K12" s="322">
        <f>SUM(G12-E12)</f>
        <v>0</v>
      </c>
    </row>
    <row r="13" spans="1:11" ht="14.25" customHeight="1" x14ac:dyDescent="0.2">
      <c r="A13" s="318" t="s">
        <v>56</v>
      </c>
      <c r="B13" s="330"/>
      <c r="C13" s="322"/>
      <c r="D13" s="330"/>
      <c r="E13" s="322"/>
      <c r="F13" s="330"/>
      <c r="G13" s="322"/>
      <c r="H13" s="330"/>
      <c r="I13" s="322">
        <f>+E13-C13</f>
        <v>0</v>
      </c>
      <c r="J13" s="330"/>
      <c r="K13" s="322">
        <f>SUM(G13-E13)</f>
        <v>0</v>
      </c>
    </row>
    <row r="14" spans="1:11" ht="14.25" customHeight="1" x14ac:dyDescent="0.2">
      <c r="A14" s="318" t="s">
        <v>57</v>
      </c>
      <c r="B14" s="330"/>
      <c r="C14" s="324"/>
      <c r="D14" s="330"/>
      <c r="E14" s="324"/>
      <c r="F14" s="330"/>
      <c r="G14" s="324"/>
      <c r="H14" s="330"/>
      <c r="I14" s="324">
        <f>+E14-C14</f>
        <v>0</v>
      </c>
      <c r="J14" s="330"/>
      <c r="K14" s="324">
        <f>SUM(G14-E14)</f>
        <v>0</v>
      </c>
    </row>
    <row r="15" spans="1:11" ht="14.25" customHeight="1" x14ac:dyDescent="0.2">
      <c r="A15" s="318" t="s">
        <v>37</v>
      </c>
      <c r="B15" s="330"/>
      <c r="C15" s="324"/>
      <c r="D15" s="330"/>
      <c r="E15" s="324"/>
      <c r="F15" s="330"/>
      <c r="G15" s="323"/>
      <c r="H15" s="330"/>
      <c r="I15" s="324">
        <f>+E15-C15</f>
        <v>0</v>
      </c>
      <c r="J15" s="330"/>
      <c r="K15" s="324">
        <f>SUM(G15-E15)</f>
        <v>0</v>
      </c>
    </row>
    <row r="16" spans="1:11" ht="14.25" customHeight="1" x14ac:dyDescent="0.2">
      <c r="A16" s="326" t="s">
        <v>58</v>
      </c>
      <c r="B16" s="387"/>
      <c r="C16" s="393">
        <f>SUM(C11:C15)</f>
        <v>0</v>
      </c>
      <c r="D16" s="387"/>
      <c r="E16" s="393">
        <f>SUM(E11:E15)</f>
        <v>0</v>
      </c>
      <c r="F16" s="387"/>
      <c r="G16" s="393">
        <f>SUM(G11:G15)</f>
        <v>0</v>
      </c>
      <c r="H16" s="387"/>
      <c r="I16" s="393">
        <f>SUM(I11:I15)</f>
        <v>0</v>
      </c>
      <c r="J16" s="387"/>
      <c r="K16" s="393">
        <f>SUM(K11:K15)</f>
        <v>0</v>
      </c>
    </row>
    <row r="17" spans="1:13" ht="7.5" customHeight="1" x14ac:dyDescent="0.2">
      <c r="A17" s="330"/>
      <c r="B17" s="330"/>
      <c r="C17" s="322"/>
      <c r="D17" s="330"/>
      <c r="E17" s="394"/>
      <c r="F17" s="330"/>
      <c r="G17" s="322"/>
      <c r="H17" s="330"/>
      <c r="I17" s="322" t="s">
        <v>1</v>
      </c>
      <c r="J17" s="330"/>
      <c r="K17" s="322"/>
    </row>
    <row r="18" spans="1:13" ht="14.25" customHeight="1" x14ac:dyDescent="0.2">
      <c r="A18" s="385" t="s">
        <v>59</v>
      </c>
      <c r="B18" s="330"/>
      <c r="C18" s="322"/>
      <c r="D18" s="330"/>
      <c r="E18" s="322"/>
      <c r="F18" s="330"/>
      <c r="G18" s="322"/>
      <c r="H18" s="330"/>
      <c r="I18" s="322" t="s">
        <v>1</v>
      </c>
      <c r="J18" s="330"/>
      <c r="K18" s="322"/>
    </row>
    <row r="19" spans="1:13" ht="14.25" customHeight="1" x14ac:dyDescent="0.2">
      <c r="A19" s="318" t="s">
        <v>60</v>
      </c>
      <c r="B19" s="330"/>
      <c r="C19" s="322"/>
      <c r="D19" s="330"/>
      <c r="E19" s="322"/>
      <c r="F19" s="330"/>
      <c r="G19" s="322"/>
      <c r="H19" s="330"/>
      <c r="I19" s="322">
        <f t="shared" ref="I19:I28" si="0">SUM(C19-E19)</f>
        <v>0</v>
      </c>
      <c r="J19" s="330"/>
      <c r="K19" s="322">
        <f t="shared" ref="K19:K28" si="1">SUM(E19-G19)</f>
        <v>0</v>
      </c>
    </row>
    <row r="20" spans="1:13" ht="14.25" customHeight="1" x14ac:dyDescent="0.2">
      <c r="A20" s="318" t="s">
        <v>61</v>
      </c>
      <c r="B20" s="330"/>
      <c r="C20" s="322"/>
      <c r="D20" s="330"/>
      <c r="E20" s="322"/>
      <c r="F20" s="330"/>
      <c r="G20" s="322"/>
      <c r="H20" s="330"/>
      <c r="I20" s="322">
        <f t="shared" si="0"/>
        <v>0</v>
      </c>
      <c r="J20" s="330"/>
      <c r="K20" s="322">
        <f t="shared" si="1"/>
        <v>0</v>
      </c>
    </row>
    <row r="21" spans="1:13" ht="14.25" customHeight="1" x14ac:dyDescent="0.2">
      <c r="A21" s="318" t="s">
        <v>62</v>
      </c>
      <c r="B21" s="330"/>
      <c r="C21" s="322"/>
      <c r="D21" s="330"/>
      <c r="E21" s="322"/>
      <c r="F21" s="330"/>
      <c r="G21" s="322"/>
      <c r="H21" s="330"/>
      <c r="I21" s="322">
        <f t="shared" si="0"/>
        <v>0</v>
      </c>
      <c r="J21" s="330"/>
      <c r="K21" s="322">
        <f t="shared" si="1"/>
        <v>0</v>
      </c>
    </row>
    <row r="22" spans="1:13" ht="14.25" customHeight="1" x14ac:dyDescent="0.2">
      <c r="A22" s="318" t="s">
        <v>63</v>
      </c>
      <c r="B22" s="330"/>
      <c r="C22" s="322"/>
      <c r="D22" s="330"/>
      <c r="E22" s="322"/>
      <c r="F22" s="330"/>
      <c r="G22" s="322"/>
      <c r="H22" s="330"/>
      <c r="I22" s="322">
        <f t="shared" si="0"/>
        <v>0</v>
      </c>
      <c r="J22" s="330"/>
      <c r="K22" s="322">
        <f t="shared" si="1"/>
        <v>0</v>
      </c>
    </row>
    <row r="23" spans="1:13" ht="14.25" customHeight="1" x14ac:dyDescent="0.2">
      <c r="A23" s="318" t="s">
        <v>64</v>
      </c>
      <c r="B23" s="330"/>
      <c r="C23" s="322"/>
      <c r="D23" s="330"/>
      <c r="E23" s="322"/>
      <c r="F23" s="330"/>
      <c r="G23" s="322"/>
      <c r="H23" s="330"/>
      <c r="I23" s="322">
        <f t="shared" si="0"/>
        <v>0</v>
      </c>
      <c r="J23" s="330"/>
      <c r="K23" s="322">
        <f t="shared" si="1"/>
        <v>0</v>
      </c>
    </row>
    <row r="24" spans="1:13" ht="14.25" customHeight="1" x14ac:dyDescent="0.2">
      <c r="A24" s="318" t="s">
        <v>65</v>
      </c>
      <c r="B24" s="330"/>
      <c r="C24" s="322"/>
      <c r="D24" s="330"/>
      <c r="E24" s="322"/>
      <c r="F24" s="330"/>
      <c r="G24" s="322"/>
      <c r="H24" s="330"/>
      <c r="I24" s="322"/>
      <c r="J24" s="330"/>
      <c r="K24" s="322"/>
    </row>
    <row r="25" spans="1:13" ht="14.25" customHeight="1" x14ac:dyDescent="0.2">
      <c r="A25" s="395" t="s">
        <v>143</v>
      </c>
      <c r="B25" s="330"/>
      <c r="C25" s="322"/>
      <c r="D25" s="330"/>
      <c r="E25" s="322"/>
      <c r="F25" s="330"/>
      <c r="G25" s="322"/>
      <c r="H25" s="330"/>
      <c r="I25" s="322">
        <f t="shared" si="0"/>
        <v>0</v>
      </c>
      <c r="J25" s="330"/>
      <c r="K25" s="322">
        <f t="shared" si="1"/>
        <v>0</v>
      </c>
    </row>
    <row r="26" spans="1:13" ht="14.25" customHeight="1" x14ac:dyDescent="0.2">
      <c r="A26" s="395" t="s">
        <v>144</v>
      </c>
      <c r="B26" s="330"/>
      <c r="C26" s="322"/>
      <c r="D26" s="330"/>
      <c r="E26" s="322"/>
      <c r="F26" s="330"/>
      <c r="G26" s="322"/>
      <c r="H26" s="330"/>
      <c r="I26" s="322">
        <f t="shared" si="0"/>
        <v>0</v>
      </c>
      <c r="J26" s="330"/>
      <c r="K26" s="322">
        <f t="shared" si="1"/>
        <v>0</v>
      </c>
    </row>
    <row r="27" spans="1:13" ht="14.25" customHeight="1" x14ac:dyDescent="0.2">
      <c r="A27" s="395" t="s">
        <v>145</v>
      </c>
      <c r="B27" s="330"/>
      <c r="C27" s="324"/>
      <c r="D27" s="330"/>
      <c r="E27" s="324"/>
      <c r="F27" s="330"/>
      <c r="G27" s="324"/>
      <c r="H27" s="330"/>
      <c r="I27" s="324">
        <f t="shared" si="0"/>
        <v>0</v>
      </c>
      <c r="J27" s="330"/>
      <c r="K27" s="324">
        <f t="shared" si="1"/>
        <v>0</v>
      </c>
      <c r="L27" s="396"/>
      <c r="M27" s="396"/>
    </row>
    <row r="28" spans="1:13" ht="14.25" customHeight="1" x14ac:dyDescent="0.2">
      <c r="A28" s="395" t="s">
        <v>38</v>
      </c>
      <c r="B28" s="330"/>
      <c r="C28" s="324"/>
      <c r="D28" s="330"/>
      <c r="E28" s="324"/>
      <c r="F28" s="330"/>
      <c r="G28" s="324"/>
      <c r="H28" s="330"/>
      <c r="I28" s="324">
        <f t="shared" si="0"/>
        <v>0</v>
      </c>
      <c r="J28" s="330"/>
      <c r="K28" s="324">
        <f t="shared" si="1"/>
        <v>0</v>
      </c>
      <c r="L28" s="396"/>
      <c r="M28" s="396"/>
    </row>
    <row r="29" spans="1:13" ht="14.25" customHeight="1" x14ac:dyDescent="0.2">
      <c r="A29" s="326" t="s">
        <v>66</v>
      </c>
      <c r="B29" s="387"/>
      <c r="C29" s="393">
        <f>SUM(C19:C28)</f>
        <v>0</v>
      </c>
      <c r="D29" s="387"/>
      <c r="E29" s="393">
        <f>SUM(E19:E28)</f>
        <v>0</v>
      </c>
      <c r="F29" s="387"/>
      <c r="G29" s="393">
        <f>SUM(G19:G28)</f>
        <v>0</v>
      </c>
      <c r="H29" s="387"/>
      <c r="I29" s="393">
        <f>SUM(I19:I28)</f>
        <v>0</v>
      </c>
      <c r="J29" s="387"/>
      <c r="K29" s="393">
        <f>SUM(K19:K28)</f>
        <v>0</v>
      </c>
    </row>
    <row r="30" spans="1:13" ht="7.5" customHeight="1" x14ac:dyDescent="0.2">
      <c r="A30" s="330"/>
      <c r="B30" s="330"/>
      <c r="C30" s="322"/>
      <c r="D30" s="330"/>
      <c r="E30" s="322"/>
      <c r="F30" s="330"/>
      <c r="G30" s="322"/>
      <c r="H30" s="330"/>
      <c r="I30" s="322" t="s">
        <v>1</v>
      </c>
      <c r="J30" s="330"/>
      <c r="K30" s="322"/>
    </row>
    <row r="31" spans="1:13" ht="14.25" customHeight="1" x14ac:dyDescent="0.2">
      <c r="A31" s="330" t="s">
        <v>67</v>
      </c>
      <c r="B31" s="330"/>
      <c r="C31" s="322"/>
      <c r="D31" s="330"/>
      <c r="E31" s="322"/>
      <c r="F31" s="330"/>
      <c r="G31" s="322"/>
      <c r="H31" s="330"/>
      <c r="I31" s="322" t="s">
        <v>1</v>
      </c>
      <c r="J31" s="330"/>
      <c r="K31" s="322"/>
    </row>
    <row r="32" spans="1:13" ht="14.25" customHeight="1" x14ac:dyDescent="0.2">
      <c r="A32" s="334" t="s">
        <v>147</v>
      </c>
      <c r="B32" s="389"/>
      <c r="C32" s="397">
        <f>SUM(C16-C29)</f>
        <v>0</v>
      </c>
      <c r="D32" s="389"/>
      <c r="E32" s="397">
        <f>SUM(E16-E29)</f>
        <v>0</v>
      </c>
      <c r="F32" s="389"/>
      <c r="G32" s="397">
        <f>SUM(G16-G29)</f>
        <v>0</v>
      </c>
      <c r="H32" s="389"/>
      <c r="I32" s="397">
        <f>SUM(I16+I29)</f>
        <v>0</v>
      </c>
      <c r="J32" s="389"/>
      <c r="K32" s="397">
        <f>SUM(K16+K29)</f>
        <v>0</v>
      </c>
    </row>
    <row r="33" spans="1:11" ht="7.5" customHeight="1" x14ac:dyDescent="0.2">
      <c r="A33" s="330"/>
      <c r="B33" s="330"/>
      <c r="C33" s="322"/>
      <c r="D33" s="330"/>
      <c r="E33" s="322"/>
      <c r="F33" s="330"/>
      <c r="G33" s="322"/>
      <c r="H33" s="330"/>
      <c r="I33" s="322" t="s">
        <v>1</v>
      </c>
      <c r="J33" s="330"/>
      <c r="K33" s="322"/>
    </row>
    <row r="34" spans="1:11" ht="14.25" customHeight="1" x14ac:dyDescent="0.2">
      <c r="A34" s="385" t="s">
        <v>68</v>
      </c>
      <c r="B34" s="330"/>
      <c r="C34" s="322"/>
      <c r="D34" s="330"/>
      <c r="E34" s="322"/>
      <c r="F34" s="330"/>
      <c r="G34" s="322"/>
      <c r="H34" s="330"/>
      <c r="I34" s="322" t="s">
        <v>1</v>
      </c>
      <c r="J34" s="330"/>
      <c r="K34" s="322"/>
    </row>
    <row r="35" spans="1:11" ht="14.25" customHeight="1" x14ac:dyDescent="0.2">
      <c r="A35" s="318" t="s">
        <v>216</v>
      </c>
      <c r="B35" s="330"/>
      <c r="C35" s="322"/>
      <c r="D35" s="330"/>
      <c r="E35" s="322"/>
      <c r="F35" s="330"/>
      <c r="G35" s="322"/>
      <c r="H35" s="330"/>
      <c r="I35" s="322">
        <f t="shared" ref="I35:I46" si="2">+E35-C35</f>
        <v>0</v>
      </c>
      <c r="J35" s="330"/>
      <c r="K35" s="322">
        <f t="shared" ref="K35:K46" si="3">SUM(G35-E35)</f>
        <v>0</v>
      </c>
    </row>
    <row r="36" spans="1:11" ht="14.25" customHeight="1" x14ac:dyDescent="0.2">
      <c r="A36" s="318" t="s">
        <v>456</v>
      </c>
      <c r="B36" s="330"/>
      <c r="C36" s="322"/>
      <c r="D36" s="330"/>
      <c r="E36" s="322"/>
      <c r="F36" s="330"/>
      <c r="G36" s="322"/>
      <c r="H36" s="330"/>
      <c r="I36" s="322">
        <f t="shared" si="2"/>
        <v>0</v>
      </c>
      <c r="J36" s="330"/>
      <c r="K36" s="322">
        <f t="shared" si="3"/>
        <v>0</v>
      </c>
    </row>
    <row r="37" spans="1:11" ht="14.25" customHeight="1" x14ac:dyDescent="0.2">
      <c r="A37" s="318" t="s">
        <v>474</v>
      </c>
      <c r="B37" s="330"/>
      <c r="C37" s="322"/>
      <c r="D37" s="330"/>
      <c r="E37" s="322"/>
      <c r="F37" s="330"/>
      <c r="G37" s="322"/>
      <c r="H37" s="330"/>
      <c r="I37" s="322"/>
      <c r="J37" s="330"/>
      <c r="K37" s="322"/>
    </row>
    <row r="38" spans="1:11" ht="14.25" customHeight="1" x14ac:dyDescent="0.2">
      <c r="A38" s="331" t="s">
        <v>217</v>
      </c>
      <c r="B38" s="330"/>
      <c r="C38" s="322"/>
      <c r="D38" s="330"/>
      <c r="E38" s="322"/>
      <c r="F38" s="330"/>
      <c r="G38" s="322"/>
      <c r="H38" s="330"/>
      <c r="I38" s="322">
        <f t="shared" si="2"/>
        <v>0</v>
      </c>
      <c r="J38" s="330"/>
      <c r="K38" s="322">
        <f t="shared" si="3"/>
        <v>0</v>
      </c>
    </row>
    <row r="39" spans="1:11" ht="14.25" customHeight="1" x14ac:dyDescent="0.2">
      <c r="A39" s="318" t="s">
        <v>215</v>
      </c>
      <c r="B39" s="330"/>
      <c r="C39" s="322"/>
      <c r="D39" s="330"/>
      <c r="E39" s="322"/>
      <c r="F39" s="330"/>
      <c r="G39" s="322"/>
      <c r="H39" s="330"/>
      <c r="I39" s="322">
        <f t="shared" si="2"/>
        <v>0</v>
      </c>
      <c r="J39" s="330"/>
      <c r="K39" s="322">
        <f t="shared" si="3"/>
        <v>0</v>
      </c>
    </row>
    <row r="40" spans="1:11" ht="14.25" customHeight="1" x14ac:dyDescent="0.2">
      <c r="A40" s="318" t="s">
        <v>273</v>
      </c>
      <c r="B40" s="330"/>
      <c r="C40" s="322"/>
      <c r="D40" s="330"/>
      <c r="E40" s="322"/>
      <c r="F40" s="330"/>
      <c r="G40" s="322"/>
      <c r="H40" s="330"/>
      <c r="I40" s="322">
        <f>+E40-C40</f>
        <v>0</v>
      </c>
      <c r="J40" s="330"/>
      <c r="K40" s="322">
        <f>SUM(G40-E40)</f>
        <v>0</v>
      </c>
    </row>
    <row r="41" spans="1:11" ht="14.25" customHeight="1" x14ac:dyDescent="0.2">
      <c r="A41" s="318" t="s">
        <v>218</v>
      </c>
      <c r="B41" s="330"/>
      <c r="C41" s="322"/>
      <c r="D41" s="330"/>
      <c r="E41" s="322"/>
      <c r="F41" s="330"/>
      <c r="G41" s="322"/>
      <c r="H41" s="330"/>
      <c r="I41" s="322">
        <f>+E41-C41</f>
        <v>0</v>
      </c>
      <c r="J41" s="330"/>
      <c r="K41" s="322">
        <f>SUM(G41-E41)</f>
        <v>0</v>
      </c>
    </row>
    <row r="42" spans="1:11" ht="14.25" customHeight="1" x14ac:dyDescent="0.2">
      <c r="A42" s="318" t="s">
        <v>74</v>
      </c>
      <c r="B42" s="330"/>
      <c r="C42" s="322"/>
      <c r="D42" s="330"/>
      <c r="E42" s="322"/>
      <c r="F42" s="330"/>
      <c r="G42" s="322"/>
      <c r="H42" s="330"/>
      <c r="I42" s="322">
        <f t="shared" si="2"/>
        <v>0</v>
      </c>
      <c r="J42" s="330"/>
      <c r="K42" s="322">
        <f t="shared" si="3"/>
        <v>0</v>
      </c>
    </row>
    <row r="43" spans="1:11" ht="14.25" customHeight="1" x14ac:dyDescent="0.2">
      <c r="A43" s="318" t="s">
        <v>524</v>
      </c>
      <c r="B43" s="330"/>
      <c r="C43" s="322"/>
      <c r="D43" s="330"/>
      <c r="E43" s="322"/>
      <c r="F43" s="330"/>
      <c r="G43" s="322"/>
      <c r="H43" s="330"/>
      <c r="I43" s="322">
        <f t="shared" si="2"/>
        <v>0</v>
      </c>
      <c r="J43" s="330"/>
      <c r="K43" s="322">
        <f t="shared" si="3"/>
        <v>0</v>
      </c>
    </row>
    <row r="44" spans="1:11" ht="14.25" customHeight="1" x14ac:dyDescent="0.2">
      <c r="A44" s="318" t="s">
        <v>69</v>
      </c>
      <c r="B44" s="330"/>
      <c r="C44" s="322"/>
      <c r="D44" s="330"/>
      <c r="E44" s="322"/>
      <c r="F44" s="330"/>
      <c r="G44" s="322"/>
      <c r="H44" s="330"/>
      <c r="I44" s="322">
        <f t="shared" si="2"/>
        <v>0</v>
      </c>
      <c r="J44" s="330"/>
      <c r="K44" s="322">
        <f t="shared" si="3"/>
        <v>0</v>
      </c>
    </row>
    <row r="45" spans="1:11" ht="14.25" customHeight="1" x14ac:dyDescent="0.2">
      <c r="A45" s="318" t="s">
        <v>70</v>
      </c>
      <c r="B45" s="330"/>
      <c r="C45" s="322"/>
      <c r="D45" s="330"/>
      <c r="E45" s="322"/>
      <c r="F45" s="330"/>
      <c r="G45" s="322"/>
      <c r="H45" s="330"/>
      <c r="I45" s="322">
        <f t="shared" si="2"/>
        <v>0</v>
      </c>
      <c r="J45" s="330"/>
      <c r="K45" s="322">
        <f t="shared" si="3"/>
        <v>0</v>
      </c>
    </row>
    <row r="46" spans="1:11" ht="14.25" customHeight="1" x14ac:dyDescent="0.2">
      <c r="A46" s="318" t="s">
        <v>71</v>
      </c>
      <c r="B46" s="330"/>
      <c r="C46" s="322"/>
      <c r="D46" s="330"/>
      <c r="E46" s="322"/>
      <c r="F46" s="330"/>
      <c r="G46" s="322"/>
      <c r="H46" s="330"/>
      <c r="I46" s="322">
        <f t="shared" si="2"/>
        <v>0</v>
      </c>
      <c r="J46" s="330"/>
      <c r="K46" s="322">
        <f t="shared" si="3"/>
        <v>0</v>
      </c>
    </row>
    <row r="47" spans="1:11" ht="14.25" customHeight="1" x14ac:dyDescent="0.2">
      <c r="A47" s="318" t="s">
        <v>72</v>
      </c>
      <c r="B47" s="330"/>
      <c r="C47" s="322"/>
      <c r="D47" s="330"/>
      <c r="E47" s="322"/>
      <c r="F47" s="330"/>
      <c r="G47" s="322"/>
      <c r="H47" s="330"/>
      <c r="I47" s="322">
        <f>SUM(E47-C47)</f>
        <v>0</v>
      </c>
      <c r="J47" s="330"/>
      <c r="K47" s="322">
        <f>SUM(G47-E47)</f>
        <v>0</v>
      </c>
    </row>
    <row r="48" spans="1:11" ht="14.25" customHeight="1" x14ac:dyDescent="0.2">
      <c r="A48" s="318" t="s">
        <v>73</v>
      </c>
      <c r="B48" s="330"/>
      <c r="C48" s="324"/>
      <c r="D48" s="330"/>
      <c r="E48" s="324"/>
      <c r="F48" s="330"/>
      <c r="G48" s="324"/>
      <c r="H48" s="330"/>
      <c r="I48" s="324">
        <f>SUM(E48-C48)</f>
        <v>0</v>
      </c>
      <c r="J48" s="330"/>
      <c r="K48" s="324">
        <f>SUM(G48-E48)</f>
        <v>0</v>
      </c>
    </row>
    <row r="49" spans="1:12" ht="14.25" customHeight="1" x14ac:dyDescent="0.2">
      <c r="A49" s="318" t="s">
        <v>75</v>
      </c>
      <c r="B49" s="330"/>
      <c r="C49" s="324"/>
      <c r="D49" s="330"/>
      <c r="E49" s="324"/>
      <c r="F49" s="330"/>
      <c r="G49" s="324"/>
      <c r="H49" s="330"/>
      <c r="I49" s="324">
        <f>SUM(E49-C49)</f>
        <v>0</v>
      </c>
      <c r="J49" s="330"/>
      <c r="K49" s="324">
        <f>SUM(G49-E49)</f>
        <v>0</v>
      </c>
    </row>
    <row r="50" spans="1:12" ht="14.25" customHeight="1" x14ac:dyDescent="0.2">
      <c r="A50" s="326" t="s">
        <v>76</v>
      </c>
      <c r="B50" s="387"/>
      <c r="C50" s="393">
        <f>SUM(C35:C49)</f>
        <v>0</v>
      </c>
      <c r="D50" s="387"/>
      <c r="E50" s="393">
        <f>SUM(E35:E49)</f>
        <v>0</v>
      </c>
      <c r="F50" s="387"/>
      <c r="G50" s="393">
        <f>SUM(G35:G49)</f>
        <v>0</v>
      </c>
      <c r="H50" s="387"/>
      <c r="I50" s="393">
        <f>SUM(I35:I49)</f>
        <v>0</v>
      </c>
      <c r="J50" s="387"/>
      <c r="K50" s="393">
        <f>SUM(K35:K49)</f>
        <v>0</v>
      </c>
    </row>
    <row r="51" spans="1:12" ht="7.5" customHeight="1" x14ac:dyDescent="0.2">
      <c r="A51" s="330"/>
      <c r="B51" s="398"/>
      <c r="C51" s="324"/>
      <c r="D51" s="398"/>
      <c r="E51" s="324"/>
      <c r="F51" s="398"/>
      <c r="G51" s="324"/>
      <c r="H51" s="398"/>
      <c r="I51" s="324" t="s">
        <v>1</v>
      </c>
      <c r="J51" s="398"/>
      <c r="K51" s="324"/>
    </row>
    <row r="52" spans="1:12" ht="7.5" customHeight="1" x14ac:dyDescent="0.2">
      <c r="A52" s="330"/>
      <c r="B52" s="398"/>
      <c r="C52" s="324"/>
      <c r="D52" s="398"/>
      <c r="E52" s="324"/>
      <c r="F52" s="398"/>
      <c r="G52" s="324"/>
      <c r="H52" s="398"/>
      <c r="I52" s="324"/>
      <c r="J52" s="398"/>
      <c r="K52" s="324"/>
    </row>
    <row r="53" spans="1:12" ht="14.25" customHeight="1" x14ac:dyDescent="0.2">
      <c r="A53" s="330" t="s">
        <v>77</v>
      </c>
      <c r="B53" s="389"/>
      <c r="C53" s="397">
        <f>SUM(C32+C50)</f>
        <v>0</v>
      </c>
      <c r="D53" s="389"/>
      <c r="E53" s="397">
        <f>SUM(E32+E50)</f>
        <v>0</v>
      </c>
      <c r="F53" s="389"/>
      <c r="G53" s="397">
        <f>SUM(G32+G50)</f>
        <v>0</v>
      </c>
      <c r="H53" s="389"/>
      <c r="I53" s="397">
        <f>SUM(I32+I50)</f>
        <v>0</v>
      </c>
      <c r="J53" s="389"/>
      <c r="K53" s="397">
        <f>SUM(K32+K50)</f>
        <v>0</v>
      </c>
    </row>
    <row r="54" spans="1:12" ht="7.5" customHeight="1" x14ac:dyDescent="0.2">
      <c r="A54" s="330"/>
      <c r="B54" s="330"/>
      <c r="C54" s="322"/>
      <c r="D54" s="330"/>
      <c r="E54" s="322"/>
      <c r="F54" s="330"/>
      <c r="G54" s="322"/>
      <c r="H54" s="330"/>
      <c r="I54" s="322" t="s">
        <v>1</v>
      </c>
      <c r="J54" s="330"/>
      <c r="K54" s="322"/>
    </row>
    <row r="55" spans="1:12" ht="14.25" customHeight="1" x14ac:dyDescent="0.2">
      <c r="A55" s="330" t="s">
        <v>78</v>
      </c>
      <c r="B55" s="330"/>
      <c r="C55" s="322"/>
      <c r="D55" s="330"/>
      <c r="E55" s="322"/>
      <c r="F55" s="330"/>
      <c r="G55" s="322"/>
      <c r="H55" s="330"/>
      <c r="I55" s="322" t="s">
        <v>1</v>
      </c>
      <c r="J55" s="330"/>
      <c r="K55" s="322"/>
    </row>
    <row r="56" spans="1:12" ht="14.25" customHeight="1" x14ac:dyDescent="0.2">
      <c r="A56" s="330" t="s">
        <v>518</v>
      </c>
      <c r="B56" s="330"/>
      <c r="C56" s="324"/>
      <c r="D56" s="330"/>
      <c r="E56" s="324"/>
      <c r="F56" s="330"/>
      <c r="G56" s="324"/>
      <c r="H56" s="330"/>
      <c r="I56" s="324">
        <f>SUM(E56-C56)</f>
        <v>0</v>
      </c>
      <c r="J56" s="330"/>
      <c r="K56" s="324">
        <f>SUM(G56-E56)</f>
        <v>0</v>
      </c>
      <c r="L56" s="396"/>
    </row>
    <row r="57" spans="1:12" ht="14.25" customHeight="1" x14ac:dyDescent="0.2">
      <c r="A57" s="334" t="s">
        <v>497</v>
      </c>
      <c r="B57" s="330"/>
      <c r="C57" s="324"/>
      <c r="D57" s="330"/>
      <c r="E57" s="324"/>
      <c r="F57" s="330"/>
      <c r="G57" s="324"/>
      <c r="H57" s="330"/>
      <c r="I57" s="324">
        <f>SUM(E57-C57)</f>
        <v>0</v>
      </c>
      <c r="J57" s="330"/>
      <c r="K57" s="324">
        <f>SUM(G57-E57)</f>
        <v>0</v>
      </c>
      <c r="L57" s="396"/>
    </row>
    <row r="58" spans="1:12" ht="14.25" customHeight="1" x14ac:dyDescent="0.2">
      <c r="A58" s="330" t="s">
        <v>519</v>
      </c>
      <c r="B58" s="387"/>
      <c r="C58" s="393">
        <f>SUM(C56:C57)</f>
        <v>0</v>
      </c>
      <c r="D58" s="387"/>
      <c r="E58" s="393">
        <f>SUM(E56:E57)</f>
        <v>0</v>
      </c>
      <c r="F58" s="387"/>
      <c r="G58" s="393">
        <f>SUM(G56:G57)</f>
        <v>0</v>
      </c>
      <c r="H58" s="387"/>
      <c r="I58" s="393">
        <f>SUM(I56:I57)</f>
        <v>0</v>
      </c>
      <c r="J58" s="387"/>
      <c r="K58" s="393">
        <f>SUM(K56:K57)</f>
        <v>0</v>
      </c>
    </row>
    <row r="59" spans="1:12" ht="7.5" customHeight="1" x14ac:dyDescent="0.2">
      <c r="A59" s="330"/>
      <c r="B59" s="330"/>
      <c r="C59" s="322"/>
      <c r="D59" s="330"/>
      <c r="E59" s="322"/>
      <c r="F59" s="330"/>
      <c r="G59" s="322"/>
      <c r="H59" s="330"/>
      <c r="I59" s="322"/>
      <c r="J59" s="330"/>
      <c r="K59" s="322"/>
    </row>
    <row r="60" spans="1:12" ht="14.25" customHeight="1" x14ac:dyDescent="0.2">
      <c r="A60" s="330" t="s">
        <v>146</v>
      </c>
      <c r="B60" s="330"/>
      <c r="C60" s="324"/>
      <c r="D60" s="330"/>
      <c r="E60" s="324"/>
      <c r="F60" s="330"/>
      <c r="G60" s="324"/>
      <c r="H60" s="330"/>
      <c r="I60" s="324">
        <f>SUM(E60-C60)</f>
        <v>0</v>
      </c>
      <c r="J60" s="330"/>
      <c r="K60" s="324">
        <f>SUM(G60-E60)</f>
        <v>0</v>
      </c>
    </row>
    <row r="61" spans="1:12" ht="7.5" customHeight="1" x14ac:dyDescent="0.2">
      <c r="A61" s="330"/>
      <c r="B61" s="399"/>
      <c r="C61" s="400"/>
      <c r="D61" s="399"/>
      <c r="E61" s="400"/>
      <c r="F61" s="399"/>
      <c r="G61" s="400"/>
      <c r="H61" s="399"/>
      <c r="I61" s="400"/>
      <c r="J61" s="399"/>
      <c r="K61" s="400"/>
    </row>
    <row r="62" spans="1:12" ht="14.25" customHeight="1" thickBot="1" x14ac:dyDescent="0.25">
      <c r="A62" s="401" t="s">
        <v>515</v>
      </c>
      <c r="B62" s="345" t="s">
        <v>6</v>
      </c>
      <c r="C62" s="402">
        <f>SUM(C53+C58+C60)</f>
        <v>0</v>
      </c>
      <c r="D62" s="345" t="s">
        <v>6</v>
      </c>
      <c r="E62" s="402">
        <f>SUM(E53+E58+E60)</f>
        <v>0</v>
      </c>
      <c r="F62" s="345" t="s">
        <v>6</v>
      </c>
      <c r="G62" s="402">
        <f>SUM(G53+G58+G60)</f>
        <v>0</v>
      </c>
      <c r="H62" s="345" t="s">
        <v>6</v>
      </c>
      <c r="I62" s="402">
        <f>SUM(I53+I58+I60)</f>
        <v>0</v>
      </c>
      <c r="J62" s="345" t="s">
        <v>6</v>
      </c>
      <c r="K62" s="402">
        <f>SUM(K53+K58+K60)</f>
        <v>0</v>
      </c>
    </row>
    <row r="63" spans="1:12" ht="12" customHeight="1" thickTop="1" x14ac:dyDescent="0.2">
      <c r="A63" s="330"/>
      <c r="B63" s="330"/>
      <c r="C63" s="316"/>
      <c r="D63" s="330"/>
      <c r="E63" s="316"/>
      <c r="F63" s="330"/>
      <c r="G63" s="316"/>
      <c r="H63" s="330"/>
      <c r="I63" s="316"/>
      <c r="J63" s="330"/>
      <c r="K63" s="316"/>
    </row>
    <row r="64" spans="1:12" ht="12" customHeight="1" x14ac:dyDescent="0.2">
      <c r="A64" s="330" t="s">
        <v>320</v>
      </c>
      <c r="B64" s="330"/>
      <c r="C64" s="316"/>
      <c r="D64" s="330"/>
      <c r="E64" s="316"/>
      <c r="F64" s="330"/>
      <c r="G64" s="316"/>
      <c r="H64" s="330"/>
      <c r="I64" s="316"/>
      <c r="J64" s="330"/>
      <c r="K64" s="316"/>
    </row>
    <row r="65" spans="1:11" ht="12" customHeight="1" x14ac:dyDescent="0.2">
      <c r="A65" s="330"/>
      <c r="B65" s="330"/>
      <c r="C65" s="316"/>
      <c r="D65" s="330"/>
      <c r="E65" s="316"/>
      <c r="F65" s="330"/>
      <c r="G65" s="316"/>
      <c r="H65" s="330"/>
      <c r="I65" s="316"/>
      <c r="J65" s="330"/>
      <c r="K65" s="316"/>
    </row>
    <row r="66" spans="1:11" ht="12" customHeight="1" x14ac:dyDescent="0.2">
      <c r="A66" s="349" t="s">
        <v>512</v>
      </c>
      <c r="B66" s="330"/>
      <c r="C66" s="316"/>
      <c r="D66" s="330"/>
      <c r="E66" s="316"/>
      <c r="F66" s="330"/>
      <c r="G66" s="316"/>
      <c r="H66" s="330"/>
      <c r="I66" s="316"/>
      <c r="J66" s="330"/>
      <c r="K66" s="316"/>
    </row>
  </sheetData>
  <mergeCells count="5">
    <mergeCell ref="C8:E8"/>
    <mergeCell ref="I6:K6"/>
    <mergeCell ref="I7:K7"/>
    <mergeCell ref="A1:K1"/>
    <mergeCell ref="A2:K2"/>
  </mergeCells>
  <pageMargins left="0.7" right="0.7" top="0.75" bottom="0.75" header="0.3" footer="0.3"/>
  <pageSetup scale="78" orientation="portrait"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M145"/>
  <sheetViews>
    <sheetView zoomScaleNormal="100" workbookViewId="0">
      <selection activeCell="D117" sqref="D117"/>
    </sheetView>
  </sheetViews>
  <sheetFormatPr defaultRowHeight="10.199999999999999" x14ac:dyDescent="0.2"/>
  <cols>
    <col min="1" max="1" width="54.77734375" style="432" customWidth="1"/>
    <col min="2" max="2" width="2.109375" style="353" customWidth="1"/>
    <col min="3" max="3" width="10.33203125" style="354" bestFit="1" customWidth="1"/>
    <col min="4" max="4" width="9.6640625" style="353" customWidth="1"/>
    <col min="5" max="5" width="2" style="353" customWidth="1"/>
    <col min="6" max="6" width="11.88671875" style="433" customWidth="1"/>
    <col min="7" max="13" width="9.109375" style="396"/>
    <col min="14" max="257" width="9.109375" style="353"/>
    <col min="258" max="258" width="55.6640625" style="353" customWidth="1"/>
    <col min="259" max="259" width="3.5546875" style="353" customWidth="1"/>
    <col min="260" max="260" width="13" style="353" customWidth="1"/>
    <col min="261" max="261" width="3.5546875" style="353" customWidth="1"/>
    <col min="262" max="262" width="13.109375" style="353" customWidth="1"/>
    <col min="263" max="513" width="9.109375" style="353"/>
    <col min="514" max="514" width="55.6640625" style="353" customWidth="1"/>
    <col min="515" max="515" width="3.5546875" style="353" customWidth="1"/>
    <col min="516" max="516" width="13" style="353" customWidth="1"/>
    <col min="517" max="517" width="3.5546875" style="353" customWidth="1"/>
    <col min="518" max="518" width="13.109375" style="353" customWidth="1"/>
    <col min="519" max="769" width="9.109375" style="353"/>
    <col min="770" max="770" width="55.6640625" style="353" customWidth="1"/>
    <col min="771" max="771" width="3.5546875" style="353" customWidth="1"/>
    <col min="772" max="772" width="13" style="353" customWidth="1"/>
    <col min="773" max="773" width="3.5546875" style="353" customWidth="1"/>
    <col min="774" max="774" width="13.109375" style="353" customWidth="1"/>
    <col min="775" max="1025" width="9.109375" style="353"/>
    <col min="1026" max="1026" width="55.6640625" style="353" customWidth="1"/>
    <col min="1027" max="1027" width="3.5546875" style="353" customWidth="1"/>
    <col min="1028" max="1028" width="13" style="353" customWidth="1"/>
    <col min="1029" max="1029" width="3.5546875" style="353" customWidth="1"/>
    <col min="1030" max="1030" width="13.109375" style="353" customWidth="1"/>
    <col min="1031" max="1281" width="9.109375" style="353"/>
    <col min="1282" max="1282" width="55.6640625" style="353" customWidth="1"/>
    <col min="1283" max="1283" width="3.5546875" style="353" customWidth="1"/>
    <col min="1284" max="1284" width="13" style="353" customWidth="1"/>
    <col min="1285" max="1285" width="3.5546875" style="353" customWidth="1"/>
    <col min="1286" max="1286" width="13.109375" style="353" customWidth="1"/>
    <col min="1287" max="1537" width="9.109375" style="353"/>
    <col min="1538" max="1538" width="55.6640625" style="353" customWidth="1"/>
    <col min="1539" max="1539" width="3.5546875" style="353" customWidth="1"/>
    <col min="1540" max="1540" width="13" style="353" customWidth="1"/>
    <col min="1541" max="1541" width="3.5546875" style="353" customWidth="1"/>
    <col min="1542" max="1542" width="13.109375" style="353" customWidth="1"/>
    <col min="1543" max="1793" width="9.109375" style="353"/>
    <col min="1794" max="1794" width="55.6640625" style="353" customWidth="1"/>
    <col min="1795" max="1795" width="3.5546875" style="353" customWidth="1"/>
    <col min="1796" max="1796" width="13" style="353" customWidth="1"/>
    <col min="1797" max="1797" width="3.5546875" style="353" customWidth="1"/>
    <col min="1798" max="1798" width="13.109375" style="353" customWidth="1"/>
    <col min="1799" max="2049" width="9.109375" style="353"/>
    <col min="2050" max="2050" width="55.6640625" style="353" customWidth="1"/>
    <col min="2051" max="2051" width="3.5546875" style="353" customWidth="1"/>
    <col min="2052" max="2052" width="13" style="353" customWidth="1"/>
    <col min="2053" max="2053" width="3.5546875" style="353" customWidth="1"/>
    <col min="2054" max="2054" width="13.109375" style="353" customWidth="1"/>
    <col min="2055" max="2305" width="9.109375" style="353"/>
    <col min="2306" max="2306" width="55.6640625" style="353" customWidth="1"/>
    <col min="2307" max="2307" width="3.5546875" style="353" customWidth="1"/>
    <col min="2308" max="2308" width="13" style="353" customWidth="1"/>
    <col min="2309" max="2309" width="3.5546875" style="353" customWidth="1"/>
    <col min="2310" max="2310" width="13.109375" style="353" customWidth="1"/>
    <col min="2311" max="2561" width="9.109375" style="353"/>
    <col min="2562" max="2562" width="55.6640625" style="353" customWidth="1"/>
    <col min="2563" max="2563" width="3.5546875" style="353" customWidth="1"/>
    <col min="2564" max="2564" width="13" style="353" customWidth="1"/>
    <col min="2565" max="2565" width="3.5546875" style="353" customWidth="1"/>
    <col min="2566" max="2566" width="13.109375" style="353" customWidth="1"/>
    <col min="2567" max="2817" width="9.109375" style="353"/>
    <col min="2818" max="2818" width="55.6640625" style="353" customWidth="1"/>
    <col min="2819" max="2819" width="3.5546875" style="353" customWidth="1"/>
    <col min="2820" max="2820" width="13" style="353" customWidth="1"/>
    <col min="2821" max="2821" width="3.5546875" style="353" customWidth="1"/>
    <col min="2822" max="2822" width="13.109375" style="353" customWidth="1"/>
    <col min="2823" max="3073" width="9.109375" style="353"/>
    <col min="3074" max="3074" width="55.6640625" style="353" customWidth="1"/>
    <col min="3075" max="3075" width="3.5546875" style="353" customWidth="1"/>
    <col min="3076" max="3076" width="13" style="353" customWidth="1"/>
    <col min="3077" max="3077" width="3.5546875" style="353" customWidth="1"/>
    <col min="3078" max="3078" width="13.109375" style="353" customWidth="1"/>
    <col min="3079" max="3329" width="9.109375" style="353"/>
    <col min="3330" max="3330" width="55.6640625" style="353" customWidth="1"/>
    <col min="3331" max="3331" width="3.5546875" style="353" customWidth="1"/>
    <col min="3332" max="3332" width="13" style="353" customWidth="1"/>
    <col min="3333" max="3333" width="3.5546875" style="353" customWidth="1"/>
    <col min="3334" max="3334" width="13.109375" style="353" customWidth="1"/>
    <col min="3335" max="3585" width="9.109375" style="353"/>
    <col min="3586" max="3586" width="55.6640625" style="353" customWidth="1"/>
    <col min="3587" max="3587" width="3.5546875" style="353" customWidth="1"/>
    <col min="3588" max="3588" width="13" style="353" customWidth="1"/>
    <col min="3589" max="3589" width="3.5546875" style="353" customWidth="1"/>
    <col min="3590" max="3590" width="13.109375" style="353" customWidth="1"/>
    <col min="3591" max="3841" width="9.109375" style="353"/>
    <col min="3842" max="3842" width="55.6640625" style="353" customWidth="1"/>
    <col min="3843" max="3843" width="3.5546875" style="353" customWidth="1"/>
    <col min="3844" max="3844" width="13" style="353" customWidth="1"/>
    <col min="3845" max="3845" width="3.5546875" style="353" customWidth="1"/>
    <col min="3846" max="3846" width="13.109375" style="353" customWidth="1"/>
    <col min="3847" max="4097" width="9.109375" style="353"/>
    <col min="4098" max="4098" width="55.6640625" style="353" customWidth="1"/>
    <col min="4099" max="4099" width="3.5546875" style="353" customWidth="1"/>
    <col min="4100" max="4100" width="13" style="353" customWidth="1"/>
    <col min="4101" max="4101" width="3.5546875" style="353" customWidth="1"/>
    <col min="4102" max="4102" width="13.109375" style="353" customWidth="1"/>
    <col min="4103" max="4353" width="9.109375" style="353"/>
    <col min="4354" max="4354" width="55.6640625" style="353" customWidth="1"/>
    <col min="4355" max="4355" width="3.5546875" style="353" customWidth="1"/>
    <col min="4356" max="4356" width="13" style="353" customWidth="1"/>
    <col min="4357" max="4357" width="3.5546875" style="353" customWidth="1"/>
    <col min="4358" max="4358" width="13.109375" style="353" customWidth="1"/>
    <col min="4359" max="4609" width="9.109375" style="353"/>
    <col min="4610" max="4610" width="55.6640625" style="353" customWidth="1"/>
    <col min="4611" max="4611" width="3.5546875" style="353" customWidth="1"/>
    <col min="4612" max="4612" width="13" style="353" customWidth="1"/>
    <col min="4613" max="4613" width="3.5546875" style="353" customWidth="1"/>
    <col min="4614" max="4614" width="13.109375" style="353" customWidth="1"/>
    <col min="4615" max="4865" width="9.109375" style="353"/>
    <col min="4866" max="4866" width="55.6640625" style="353" customWidth="1"/>
    <col min="4867" max="4867" width="3.5546875" style="353" customWidth="1"/>
    <col min="4868" max="4868" width="13" style="353" customWidth="1"/>
    <col min="4869" max="4869" width="3.5546875" style="353" customWidth="1"/>
    <col min="4870" max="4870" width="13.109375" style="353" customWidth="1"/>
    <col min="4871" max="5121" width="9.109375" style="353"/>
    <col min="5122" max="5122" width="55.6640625" style="353" customWidth="1"/>
    <col min="5123" max="5123" width="3.5546875" style="353" customWidth="1"/>
    <col min="5124" max="5124" width="13" style="353" customWidth="1"/>
    <col min="5125" max="5125" width="3.5546875" style="353" customWidth="1"/>
    <col min="5126" max="5126" width="13.109375" style="353" customWidth="1"/>
    <col min="5127" max="5377" width="9.109375" style="353"/>
    <col min="5378" max="5378" width="55.6640625" style="353" customWidth="1"/>
    <col min="5379" max="5379" width="3.5546875" style="353" customWidth="1"/>
    <col min="5380" max="5380" width="13" style="353" customWidth="1"/>
    <col min="5381" max="5381" width="3.5546875" style="353" customWidth="1"/>
    <col min="5382" max="5382" width="13.109375" style="353" customWidth="1"/>
    <col min="5383" max="5633" width="9.109375" style="353"/>
    <col min="5634" max="5634" width="55.6640625" style="353" customWidth="1"/>
    <col min="5635" max="5635" width="3.5546875" style="353" customWidth="1"/>
    <col min="5636" max="5636" width="13" style="353" customWidth="1"/>
    <col min="5637" max="5637" width="3.5546875" style="353" customWidth="1"/>
    <col min="5638" max="5638" width="13.109375" style="353" customWidth="1"/>
    <col min="5639" max="5889" width="9.109375" style="353"/>
    <col min="5890" max="5890" width="55.6640625" style="353" customWidth="1"/>
    <col min="5891" max="5891" width="3.5546875" style="353" customWidth="1"/>
    <col min="5892" max="5892" width="13" style="353" customWidth="1"/>
    <col min="5893" max="5893" width="3.5546875" style="353" customWidth="1"/>
    <col min="5894" max="5894" width="13.109375" style="353" customWidth="1"/>
    <col min="5895" max="6145" width="9.109375" style="353"/>
    <col min="6146" max="6146" width="55.6640625" style="353" customWidth="1"/>
    <col min="6147" max="6147" width="3.5546875" style="353" customWidth="1"/>
    <col min="6148" max="6148" width="13" style="353" customWidth="1"/>
    <col min="6149" max="6149" width="3.5546875" style="353" customWidth="1"/>
    <col min="6150" max="6150" width="13.109375" style="353" customWidth="1"/>
    <col min="6151" max="6401" width="9.109375" style="353"/>
    <col min="6402" max="6402" width="55.6640625" style="353" customWidth="1"/>
    <col min="6403" max="6403" width="3.5546875" style="353" customWidth="1"/>
    <col min="6404" max="6404" width="13" style="353" customWidth="1"/>
    <col min="6405" max="6405" width="3.5546875" style="353" customWidth="1"/>
    <col min="6406" max="6406" width="13.109375" style="353" customWidth="1"/>
    <col min="6407" max="6657" width="9.109375" style="353"/>
    <col min="6658" max="6658" width="55.6640625" style="353" customWidth="1"/>
    <col min="6659" max="6659" width="3.5546875" style="353" customWidth="1"/>
    <col min="6660" max="6660" width="13" style="353" customWidth="1"/>
    <col min="6661" max="6661" width="3.5546875" style="353" customWidth="1"/>
    <col min="6662" max="6662" width="13.109375" style="353" customWidth="1"/>
    <col min="6663" max="6913" width="9.109375" style="353"/>
    <col min="6914" max="6914" width="55.6640625" style="353" customWidth="1"/>
    <col min="6915" max="6915" width="3.5546875" style="353" customWidth="1"/>
    <col min="6916" max="6916" width="13" style="353" customWidth="1"/>
    <col min="6917" max="6917" width="3.5546875" style="353" customWidth="1"/>
    <col min="6918" max="6918" width="13.109375" style="353" customWidth="1"/>
    <col min="6919" max="7169" width="9.109375" style="353"/>
    <col min="7170" max="7170" width="55.6640625" style="353" customWidth="1"/>
    <col min="7171" max="7171" width="3.5546875" style="353" customWidth="1"/>
    <col min="7172" max="7172" width="13" style="353" customWidth="1"/>
    <col min="7173" max="7173" width="3.5546875" style="353" customWidth="1"/>
    <col min="7174" max="7174" width="13.109375" style="353" customWidth="1"/>
    <col min="7175" max="7425" width="9.109375" style="353"/>
    <col min="7426" max="7426" width="55.6640625" style="353" customWidth="1"/>
    <col min="7427" max="7427" width="3.5546875" style="353" customWidth="1"/>
    <col min="7428" max="7428" width="13" style="353" customWidth="1"/>
    <col min="7429" max="7429" width="3.5546875" style="353" customWidth="1"/>
    <col min="7430" max="7430" width="13.109375" style="353" customWidth="1"/>
    <col min="7431" max="7681" width="9.109375" style="353"/>
    <col min="7682" max="7682" width="55.6640625" style="353" customWidth="1"/>
    <col min="7683" max="7683" width="3.5546875" style="353" customWidth="1"/>
    <col min="7684" max="7684" width="13" style="353" customWidth="1"/>
    <col min="7685" max="7685" width="3.5546875" style="353" customWidth="1"/>
    <col min="7686" max="7686" width="13.109375" style="353" customWidth="1"/>
    <col min="7687" max="7937" width="9.109375" style="353"/>
    <col min="7938" max="7938" width="55.6640625" style="353" customWidth="1"/>
    <col min="7939" max="7939" width="3.5546875" style="353" customWidth="1"/>
    <col min="7940" max="7940" width="13" style="353" customWidth="1"/>
    <col min="7941" max="7941" width="3.5546875" style="353" customWidth="1"/>
    <col min="7942" max="7942" width="13.109375" style="353" customWidth="1"/>
    <col min="7943" max="8193" width="9.109375" style="353"/>
    <col min="8194" max="8194" width="55.6640625" style="353" customWidth="1"/>
    <col min="8195" max="8195" width="3.5546875" style="353" customWidth="1"/>
    <col min="8196" max="8196" width="13" style="353" customWidth="1"/>
    <col min="8197" max="8197" width="3.5546875" style="353" customWidth="1"/>
    <col min="8198" max="8198" width="13.109375" style="353" customWidth="1"/>
    <col min="8199" max="8449" width="9.109375" style="353"/>
    <col min="8450" max="8450" width="55.6640625" style="353" customWidth="1"/>
    <col min="8451" max="8451" width="3.5546875" style="353" customWidth="1"/>
    <col min="8452" max="8452" width="13" style="353" customWidth="1"/>
    <col min="8453" max="8453" width="3.5546875" style="353" customWidth="1"/>
    <col min="8454" max="8454" width="13.109375" style="353" customWidth="1"/>
    <col min="8455" max="8705" width="9.109375" style="353"/>
    <col min="8706" max="8706" width="55.6640625" style="353" customWidth="1"/>
    <col min="8707" max="8707" width="3.5546875" style="353" customWidth="1"/>
    <col min="8708" max="8708" width="13" style="353" customWidth="1"/>
    <col min="8709" max="8709" width="3.5546875" style="353" customWidth="1"/>
    <col min="8710" max="8710" width="13.109375" style="353" customWidth="1"/>
    <col min="8711" max="8961" width="9.109375" style="353"/>
    <col min="8962" max="8962" width="55.6640625" style="353" customWidth="1"/>
    <col min="8963" max="8963" width="3.5546875" style="353" customWidth="1"/>
    <col min="8964" max="8964" width="13" style="353" customWidth="1"/>
    <col min="8965" max="8965" width="3.5546875" style="353" customWidth="1"/>
    <col min="8966" max="8966" width="13.109375" style="353" customWidth="1"/>
    <col min="8967" max="9217" width="9.109375" style="353"/>
    <col min="9218" max="9218" width="55.6640625" style="353" customWidth="1"/>
    <col min="9219" max="9219" width="3.5546875" style="353" customWidth="1"/>
    <col min="9220" max="9220" width="13" style="353" customWidth="1"/>
    <col min="9221" max="9221" width="3.5546875" style="353" customWidth="1"/>
    <col min="9222" max="9222" width="13.109375" style="353" customWidth="1"/>
    <col min="9223" max="9473" width="9.109375" style="353"/>
    <col min="9474" max="9474" width="55.6640625" style="353" customWidth="1"/>
    <col min="9475" max="9475" width="3.5546875" style="353" customWidth="1"/>
    <col min="9476" max="9476" width="13" style="353" customWidth="1"/>
    <col min="9477" max="9477" width="3.5546875" style="353" customWidth="1"/>
    <col min="9478" max="9478" width="13.109375" style="353" customWidth="1"/>
    <col min="9479" max="9729" width="9.109375" style="353"/>
    <col min="9730" max="9730" width="55.6640625" style="353" customWidth="1"/>
    <col min="9731" max="9731" width="3.5546875" style="353" customWidth="1"/>
    <col min="9732" max="9732" width="13" style="353" customWidth="1"/>
    <col min="9733" max="9733" width="3.5546875" style="353" customWidth="1"/>
    <col min="9734" max="9734" width="13.109375" style="353" customWidth="1"/>
    <col min="9735" max="9985" width="9.109375" style="353"/>
    <col min="9986" max="9986" width="55.6640625" style="353" customWidth="1"/>
    <col min="9987" max="9987" width="3.5546875" style="353" customWidth="1"/>
    <col min="9988" max="9988" width="13" style="353" customWidth="1"/>
    <col min="9989" max="9989" width="3.5546875" style="353" customWidth="1"/>
    <col min="9990" max="9990" width="13.109375" style="353" customWidth="1"/>
    <col min="9991" max="10241" width="9.109375" style="353"/>
    <col min="10242" max="10242" width="55.6640625" style="353" customWidth="1"/>
    <col min="10243" max="10243" width="3.5546875" style="353" customWidth="1"/>
    <col min="10244" max="10244" width="13" style="353" customWidth="1"/>
    <col min="10245" max="10245" width="3.5546875" style="353" customWidth="1"/>
    <col min="10246" max="10246" width="13.109375" style="353" customWidth="1"/>
    <col min="10247" max="10497" width="9.109375" style="353"/>
    <col min="10498" max="10498" width="55.6640625" style="353" customWidth="1"/>
    <col min="10499" max="10499" width="3.5546875" style="353" customWidth="1"/>
    <col min="10500" max="10500" width="13" style="353" customWidth="1"/>
    <col min="10501" max="10501" width="3.5546875" style="353" customWidth="1"/>
    <col min="10502" max="10502" width="13.109375" style="353" customWidth="1"/>
    <col min="10503" max="10753" width="9.109375" style="353"/>
    <col min="10754" max="10754" width="55.6640625" style="353" customWidth="1"/>
    <col min="10755" max="10755" width="3.5546875" style="353" customWidth="1"/>
    <col min="10756" max="10756" width="13" style="353" customWidth="1"/>
    <col min="10757" max="10757" width="3.5546875" style="353" customWidth="1"/>
    <col min="10758" max="10758" width="13.109375" style="353" customWidth="1"/>
    <col min="10759" max="11009" width="9.109375" style="353"/>
    <col min="11010" max="11010" width="55.6640625" style="353" customWidth="1"/>
    <col min="11011" max="11011" width="3.5546875" style="353" customWidth="1"/>
    <col min="11012" max="11012" width="13" style="353" customWidth="1"/>
    <col min="11013" max="11013" width="3.5546875" style="353" customWidth="1"/>
    <col min="11014" max="11014" width="13.109375" style="353" customWidth="1"/>
    <col min="11015" max="11265" width="9.109375" style="353"/>
    <col min="11266" max="11266" width="55.6640625" style="353" customWidth="1"/>
    <col min="11267" max="11267" width="3.5546875" style="353" customWidth="1"/>
    <col min="11268" max="11268" width="13" style="353" customWidth="1"/>
    <col min="11269" max="11269" width="3.5546875" style="353" customWidth="1"/>
    <col min="11270" max="11270" width="13.109375" style="353" customWidth="1"/>
    <col min="11271" max="11521" width="9.109375" style="353"/>
    <col min="11522" max="11522" width="55.6640625" style="353" customWidth="1"/>
    <col min="11523" max="11523" width="3.5546875" style="353" customWidth="1"/>
    <col min="11524" max="11524" width="13" style="353" customWidth="1"/>
    <col min="11525" max="11525" width="3.5546875" style="353" customWidth="1"/>
    <col min="11526" max="11526" width="13.109375" style="353" customWidth="1"/>
    <col min="11527" max="11777" width="9.109375" style="353"/>
    <col min="11778" max="11778" width="55.6640625" style="353" customWidth="1"/>
    <col min="11779" max="11779" width="3.5546875" style="353" customWidth="1"/>
    <col min="11780" max="11780" width="13" style="353" customWidth="1"/>
    <col min="11781" max="11781" width="3.5546875" style="353" customWidth="1"/>
    <col min="11782" max="11782" width="13.109375" style="353" customWidth="1"/>
    <col min="11783" max="12033" width="9.109375" style="353"/>
    <col min="12034" max="12034" width="55.6640625" style="353" customWidth="1"/>
    <col min="12035" max="12035" width="3.5546875" style="353" customWidth="1"/>
    <col min="12036" max="12036" width="13" style="353" customWidth="1"/>
    <col min="12037" max="12037" width="3.5546875" style="353" customWidth="1"/>
    <col min="12038" max="12038" width="13.109375" style="353" customWidth="1"/>
    <col min="12039" max="12289" width="9.109375" style="353"/>
    <col min="12290" max="12290" width="55.6640625" style="353" customWidth="1"/>
    <col min="12291" max="12291" width="3.5546875" style="353" customWidth="1"/>
    <col min="12292" max="12292" width="13" style="353" customWidth="1"/>
    <col min="12293" max="12293" width="3.5546875" style="353" customWidth="1"/>
    <col min="12294" max="12294" width="13.109375" style="353" customWidth="1"/>
    <col min="12295" max="12545" width="9.109375" style="353"/>
    <col min="12546" max="12546" width="55.6640625" style="353" customWidth="1"/>
    <col min="12547" max="12547" width="3.5546875" style="353" customWidth="1"/>
    <col min="12548" max="12548" width="13" style="353" customWidth="1"/>
    <col min="12549" max="12549" width="3.5546875" style="353" customWidth="1"/>
    <col min="12550" max="12550" width="13.109375" style="353" customWidth="1"/>
    <col min="12551" max="12801" width="9.109375" style="353"/>
    <col min="12802" max="12802" width="55.6640625" style="353" customWidth="1"/>
    <col min="12803" max="12803" width="3.5546875" style="353" customWidth="1"/>
    <col min="12804" max="12804" width="13" style="353" customWidth="1"/>
    <col min="12805" max="12805" width="3.5546875" style="353" customWidth="1"/>
    <col min="12806" max="12806" width="13.109375" style="353" customWidth="1"/>
    <col min="12807" max="13057" width="9.109375" style="353"/>
    <col min="13058" max="13058" width="55.6640625" style="353" customWidth="1"/>
    <col min="13059" max="13059" width="3.5546875" style="353" customWidth="1"/>
    <col min="13060" max="13060" width="13" style="353" customWidth="1"/>
    <col min="13061" max="13061" width="3.5546875" style="353" customWidth="1"/>
    <col min="13062" max="13062" width="13.109375" style="353" customWidth="1"/>
    <col min="13063" max="13313" width="9.109375" style="353"/>
    <col min="13314" max="13314" width="55.6640625" style="353" customWidth="1"/>
    <col min="13315" max="13315" width="3.5546875" style="353" customWidth="1"/>
    <col min="13316" max="13316" width="13" style="353" customWidth="1"/>
    <col min="13317" max="13317" width="3.5546875" style="353" customWidth="1"/>
    <col min="13318" max="13318" width="13.109375" style="353" customWidth="1"/>
    <col min="13319" max="13569" width="9.109375" style="353"/>
    <col min="13570" max="13570" width="55.6640625" style="353" customWidth="1"/>
    <col min="13571" max="13571" width="3.5546875" style="353" customWidth="1"/>
    <col min="13572" max="13572" width="13" style="353" customWidth="1"/>
    <col min="13573" max="13573" width="3.5546875" style="353" customWidth="1"/>
    <col min="13574" max="13574" width="13.109375" style="353" customWidth="1"/>
    <col min="13575" max="13825" width="9.109375" style="353"/>
    <col min="13826" max="13826" width="55.6640625" style="353" customWidth="1"/>
    <col min="13827" max="13827" width="3.5546875" style="353" customWidth="1"/>
    <col min="13828" max="13828" width="13" style="353" customWidth="1"/>
    <col min="13829" max="13829" width="3.5546875" style="353" customWidth="1"/>
    <col min="13830" max="13830" width="13.109375" style="353" customWidth="1"/>
    <col min="13831" max="14081" width="9.109375" style="353"/>
    <col min="14082" max="14082" width="55.6640625" style="353" customWidth="1"/>
    <col min="14083" max="14083" width="3.5546875" style="353" customWidth="1"/>
    <col min="14084" max="14084" width="13" style="353" customWidth="1"/>
    <col min="14085" max="14085" width="3.5546875" style="353" customWidth="1"/>
    <col min="14086" max="14086" width="13.109375" style="353" customWidth="1"/>
    <col min="14087" max="14337" width="9.109375" style="353"/>
    <col min="14338" max="14338" width="55.6640625" style="353" customWidth="1"/>
    <col min="14339" max="14339" width="3.5546875" style="353" customWidth="1"/>
    <col min="14340" max="14340" width="13" style="353" customWidth="1"/>
    <col min="14341" max="14341" width="3.5546875" style="353" customWidth="1"/>
    <col min="14342" max="14342" width="13.109375" style="353" customWidth="1"/>
    <col min="14343" max="14593" width="9.109375" style="353"/>
    <col min="14594" max="14594" width="55.6640625" style="353" customWidth="1"/>
    <col min="14595" max="14595" width="3.5546875" style="353" customWidth="1"/>
    <col min="14596" max="14596" width="13" style="353" customWidth="1"/>
    <col min="14597" max="14597" width="3.5546875" style="353" customWidth="1"/>
    <col min="14598" max="14598" width="13.109375" style="353" customWidth="1"/>
    <col min="14599" max="14849" width="9.109375" style="353"/>
    <col min="14850" max="14850" width="55.6640625" style="353" customWidth="1"/>
    <col min="14851" max="14851" width="3.5546875" style="353" customWidth="1"/>
    <col min="14852" max="14852" width="13" style="353" customWidth="1"/>
    <col min="14853" max="14853" width="3.5546875" style="353" customWidth="1"/>
    <col min="14854" max="14854" width="13.109375" style="353" customWidth="1"/>
    <col min="14855" max="15105" width="9.109375" style="353"/>
    <col min="15106" max="15106" width="55.6640625" style="353" customWidth="1"/>
    <col min="15107" max="15107" width="3.5546875" style="353" customWidth="1"/>
    <col min="15108" max="15108" width="13" style="353" customWidth="1"/>
    <col min="15109" max="15109" width="3.5546875" style="353" customWidth="1"/>
    <col min="15110" max="15110" width="13.109375" style="353" customWidth="1"/>
    <col min="15111" max="15361" width="9.109375" style="353"/>
    <col min="15362" max="15362" width="55.6640625" style="353" customWidth="1"/>
    <col min="15363" max="15363" width="3.5546875" style="353" customWidth="1"/>
    <col min="15364" max="15364" width="13" style="353" customWidth="1"/>
    <col min="15365" max="15365" width="3.5546875" style="353" customWidth="1"/>
    <col min="15366" max="15366" width="13.109375" style="353" customWidth="1"/>
    <col min="15367" max="15617" width="9.109375" style="353"/>
    <col min="15618" max="15618" width="55.6640625" style="353" customWidth="1"/>
    <col min="15619" max="15619" width="3.5546875" style="353" customWidth="1"/>
    <col min="15620" max="15620" width="13" style="353" customWidth="1"/>
    <col min="15621" max="15621" width="3.5546875" style="353" customWidth="1"/>
    <col min="15622" max="15622" width="13.109375" style="353" customWidth="1"/>
    <col min="15623" max="15873" width="9.109375" style="353"/>
    <col min="15874" max="15874" width="55.6640625" style="353" customWidth="1"/>
    <col min="15875" max="15875" width="3.5546875" style="353" customWidth="1"/>
    <col min="15876" max="15876" width="13" style="353" customWidth="1"/>
    <col min="15877" max="15877" width="3.5546875" style="353" customWidth="1"/>
    <col min="15878" max="15878" width="13.109375" style="353" customWidth="1"/>
    <col min="15879" max="16129" width="9.109375" style="353"/>
    <col min="16130" max="16130" width="55.6640625" style="353" customWidth="1"/>
    <col min="16131" max="16131" width="3.5546875" style="353" customWidth="1"/>
    <col min="16132" max="16132" width="13" style="353" customWidth="1"/>
    <col min="16133" max="16133" width="3.5546875" style="353" customWidth="1"/>
    <col min="16134" max="16134" width="13.109375" style="353" customWidth="1"/>
    <col min="16135" max="16384" width="9.109375" style="353"/>
  </cols>
  <sheetData>
    <row r="1" spans="1:12" ht="14.25" customHeight="1" thickBot="1" x14ac:dyDescent="0.25">
      <c r="A1" s="475" t="s">
        <v>0</v>
      </c>
      <c r="B1" s="475"/>
      <c r="C1" s="475"/>
      <c r="D1" s="475"/>
      <c r="E1" s="475"/>
      <c r="F1" s="475"/>
      <c r="G1" s="403"/>
      <c r="H1" s="403"/>
      <c r="I1" s="403"/>
      <c r="J1" s="403"/>
      <c r="K1" s="403"/>
      <c r="L1" s="403"/>
    </row>
    <row r="2" spans="1:12" ht="14.25" customHeight="1" thickTop="1" thickBot="1" x14ac:dyDescent="0.25">
      <c r="A2" s="476" t="s">
        <v>309</v>
      </c>
      <c r="B2" s="476"/>
      <c r="C2" s="476"/>
      <c r="D2" s="476"/>
      <c r="E2" s="476"/>
      <c r="F2" s="476"/>
      <c r="G2" s="404"/>
      <c r="H2" s="404"/>
      <c r="I2" s="404"/>
      <c r="J2" s="404"/>
      <c r="K2" s="404"/>
      <c r="L2" s="404"/>
    </row>
    <row r="3" spans="1:12" ht="14.25" customHeight="1" thickTop="1" x14ac:dyDescent="0.2">
      <c r="A3" s="477" t="s">
        <v>252</v>
      </c>
      <c r="B3" s="477"/>
      <c r="C3" s="477"/>
      <c r="D3" s="477"/>
      <c r="E3" s="477"/>
      <c r="F3" s="477"/>
    </row>
    <row r="4" spans="1:12" ht="14.25" customHeight="1" x14ac:dyDescent="0.2">
      <c r="A4" s="478" t="s">
        <v>517</v>
      </c>
      <c r="B4" s="478"/>
      <c r="C4" s="478"/>
      <c r="D4" s="478"/>
      <c r="E4" s="478"/>
      <c r="F4" s="478"/>
    </row>
    <row r="5" spans="1:12" ht="40.799999999999997" x14ac:dyDescent="0.2">
      <c r="A5" s="405" t="s">
        <v>449</v>
      </c>
      <c r="B5" s="406"/>
      <c r="C5" s="407" t="s">
        <v>450</v>
      </c>
      <c r="D5" s="407" t="s">
        <v>354</v>
      </c>
      <c r="E5" s="407"/>
      <c r="F5" s="408" t="s">
        <v>157</v>
      </c>
      <c r="G5" s="409"/>
      <c r="H5" s="409"/>
      <c r="I5" s="409"/>
      <c r="J5" s="409"/>
      <c r="K5" s="409"/>
    </row>
    <row r="6" spans="1:12" ht="26.25" customHeight="1" x14ac:dyDescent="0.2">
      <c r="A6" s="410" t="s">
        <v>158</v>
      </c>
      <c r="B6" s="406"/>
      <c r="C6" s="411"/>
      <c r="D6" s="406"/>
      <c r="E6" s="406"/>
      <c r="F6" s="412"/>
      <c r="G6" s="409"/>
      <c r="H6" s="409"/>
      <c r="I6" s="409"/>
      <c r="J6" s="409"/>
    </row>
    <row r="7" spans="1:12" ht="12" customHeight="1" x14ac:dyDescent="0.2">
      <c r="A7" s="413" t="s">
        <v>159</v>
      </c>
      <c r="B7" s="406"/>
      <c r="C7" s="411"/>
      <c r="D7" s="406"/>
      <c r="E7" s="406"/>
      <c r="F7" s="412"/>
      <c r="G7" s="409"/>
      <c r="H7" s="409"/>
      <c r="I7" s="409"/>
    </row>
    <row r="8" spans="1:12" ht="12" customHeight="1" x14ac:dyDescent="0.2">
      <c r="A8" s="414" t="s">
        <v>169</v>
      </c>
      <c r="B8" s="406"/>
      <c r="C8" s="411"/>
      <c r="D8" s="406"/>
      <c r="E8" s="406"/>
      <c r="F8" s="412"/>
      <c r="G8" s="409"/>
      <c r="H8" s="409"/>
      <c r="I8" s="409"/>
    </row>
    <row r="9" spans="1:12" ht="12" customHeight="1" x14ac:dyDescent="0.2">
      <c r="A9" s="415" t="s">
        <v>170</v>
      </c>
      <c r="B9" s="406"/>
      <c r="C9" s="411">
        <v>10.553000000000001</v>
      </c>
      <c r="E9" s="411" t="s">
        <v>6</v>
      </c>
      <c r="F9" s="412"/>
      <c r="G9" s="409"/>
      <c r="H9" s="409"/>
      <c r="I9" s="409"/>
    </row>
    <row r="10" spans="1:12" ht="12" customHeight="1" x14ac:dyDescent="0.2">
      <c r="A10" s="415" t="s">
        <v>366</v>
      </c>
      <c r="B10" s="406"/>
      <c r="C10" s="411">
        <v>10.553000000000001</v>
      </c>
      <c r="E10" s="416"/>
      <c r="F10" s="417"/>
      <c r="G10" s="409"/>
      <c r="H10" s="409"/>
      <c r="I10" s="409"/>
    </row>
    <row r="11" spans="1:12" ht="12" customHeight="1" x14ac:dyDescent="0.2">
      <c r="A11" s="418" t="s">
        <v>379</v>
      </c>
      <c r="B11" s="406"/>
      <c r="C11" s="411"/>
      <c r="E11" s="411"/>
      <c r="F11" s="412">
        <f>SUM(F9:F10)</f>
        <v>0</v>
      </c>
      <c r="G11" s="409"/>
      <c r="H11" s="409"/>
      <c r="I11" s="409"/>
    </row>
    <row r="12" spans="1:12" ht="12" customHeight="1" x14ac:dyDescent="0.2">
      <c r="A12" s="415" t="s">
        <v>171</v>
      </c>
      <c r="B12" s="406"/>
      <c r="C12" s="411">
        <v>10.555</v>
      </c>
      <c r="D12" s="406"/>
      <c r="E12" s="406"/>
      <c r="F12" s="412"/>
      <c r="G12" s="409"/>
      <c r="H12" s="409"/>
      <c r="I12" s="409"/>
    </row>
    <row r="13" spans="1:12" ht="12" customHeight="1" x14ac:dyDescent="0.2">
      <c r="A13" s="415" t="s">
        <v>367</v>
      </c>
      <c r="B13" s="406"/>
      <c r="C13" s="411">
        <v>10.555</v>
      </c>
      <c r="D13" s="406"/>
      <c r="E13" s="405"/>
      <c r="F13" s="417"/>
      <c r="G13" s="409"/>
      <c r="H13" s="409"/>
      <c r="I13" s="409"/>
    </row>
    <row r="14" spans="1:12" ht="12" customHeight="1" x14ac:dyDescent="0.2">
      <c r="A14" s="418" t="s">
        <v>380</v>
      </c>
      <c r="B14" s="406"/>
      <c r="C14" s="411"/>
      <c r="D14" s="406"/>
      <c r="E14" s="406"/>
      <c r="F14" s="412">
        <f>SUM(F12:F13)</f>
        <v>0</v>
      </c>
      <c r="G14" s="409"/>
      <c r="H14" s="409"/>
      <c r="I14" s="409"/>
    </row>
    <row r="15" spans="1:12" ht="12" customHeight="1" x14ac:dyDescent="0.2">
      <c r="A15" s="415" t="s">
        <v>172</v>
      </c>
      <c r="B15" s="406"/>
      <c r="C15" s="411">
        <v>10.555999999999999</v>
      </c>
      <c r="D15" s="406"/>
      <c r="E15" s="406"/>
      <c r="F15" s="412"/>
      <c r="G15" s="409"/>
      <c r="H15" s="409"/>
      <c r="I15" s="409"/>
    </row>
    <row r="16" spans="1:12" ht="12" customHeight="1" x14ac:dyDescent="0.2">
      <c r="A16" s="415" t="s">
        <v>173</v>
      </c>
      <c r="B16" s="406"/>
      <c r="C16" s="411">
        <v>10.558999999999999</v>
      </c>
      <c r="D16" s="406"/>
      <c r="E16" s="409"/>
      <c r="F16" s="419"/>
      <c r="G16" s="409"/>
      <c r="H16" s="409"/>
      <c r="I16" s="409"/>
    </row>
    <row r="17" spans="1:10" ht="12" customHeight="1" x14ac:dyDescent="0.2">
      <c r="A17" s="415" t="s">
        <v>368</v>
      </c>
      <c r="B17" s="406"/>
      <c r="C17" s="411">
        <v>10.558999999999999</v>
      </c>
      <c r="D17" s="406"/>
      <c r="E17" s="405"/>
      <c r="F17" s="417"/>
      <c r="G17" s="409"/>
      <c r="H17" s="409"/>
      <c r="I17" s="409"/>
    </row>
    <row r="18" spans="1:10" ht="12" customHeight="1" x14ac:dyDescent="0.2">
      <c r="A18" s="418" t="s">
        <v>381</v>
      </c>
      <c r="B18" s="406"/>
      <c r="C18" s="411"/>
      <c r="D18" s="406"/>
      <c r="E18" s="409"/>
      <c r="F18" s="419">
        <f>SUM(E16:F17)</f>
        <v>0</v>
      </c>
      <c r="G18" s="409"/>
      <c r="H18" s="409"/>
      <c r="I18" s="409"/>
    </row>
    <row r="19" spans="1:10" ht="12" customHeight="1" x14ac:dyDescent="0.2">
      <c r="A19" s="415" t="s">
        <v>480</v>
      </c>
      <c r="B19" s="406"/>
      <c r="C19" s="411">
        <v>10.582000000000001</v>
      </c>
      <c r="D19" s="406"/>
      <c r="E19" s="409"/>
      <c r="F19" s="419"/>
      <c r="G19" s="409"/>
      <c r="H19" s="409"/>
      <c r="I19" s="409"/>
    </row>
    <row r="20" spans="1:10" ht="12" customHeight="1" x14ac:dyDescent="0.2">
      <c r="A20" s="418" t="s">
        <v>174</v>
      </c>
      <c r="B20" s="406"/>
      <c r="C20" s="411"/>
      <c r="D20" s="406"/>
      <c r="E20" s="420"/>
      <c r="F20" s="421">
        <f>F11+F14+F15+F18</f>
        <v>0</v>
      </c>
      <c r="G20" s="409"/>
      <c r="H20" s="409"/>
      <c r="I20" s="409"/>
    </row>
    <row r="21" spans="1:10" ht="12" customHeight="1" x14ac:dyDescent="0.2">
      <c r="A21" s="422" t="s">
        <v>190</v>
      </c>
      <c r="B21" s="406"/>
      <c r="C21" s="411"/>
      <c r="D21" s="406"/>
      <c r="E21" s="420"/>
      <c r="F21" s="417">
        <f>F20</f>
        <v>0</v>
      </c>
      <c r="G21" s="409"/>
      <c r="H21" s="409"/>
      <c r="I21" s="409"/>
    </row>
    <row r="22" spans="1:10" ht="12" customHeight="1" x14ac:dyDescent="0.2">
      <c r="A22" s="423" t="s">
        <v>175</v>
      </c>
      <c r="B22" s="406"/>
      <c r="C22" s="411"/>
      <c r="D22" s="406"/>
      <c r="E22" s="420"/>
      <c r="F22" s="417">
        <f>F21</f>
        <v>0</v>
      </c>
      <c r="G22" s="409"/>
      <c r="H22" s="409"/>
      <c r="I22" s="409"/>
    </row>
    <row r="23" spans="1:10" ht="12" customHeight="1" x14ac:dyDescent="0.2">
      <c r="A23" s="423"/>
      <c r="B23" s="406"/>
      <c r="C23" s="411"/>
      <c r="D23" s="406"/>
      <c r="E23" s="409"/>
      <c r="F23" s="419"/>
      <c r="G23" s="409"/>
      <c r="H23" s="409"/>
      <c r="I23" s="409"/>
    </row>
    <row r="24" spans="1:10" ht="12" customHeight="1" x14ac:dyDescent="0.2">
      <c r="A24" s="410" t="s">
        <v>283</v>
      </c>
      <c r="B24" s="406"/>
      <c r="C24" s="411"/>
      <c r="D24" s="406"/>
      <c r="E24" s="409"/>
      <c r="F24" s="419"/>
      <c r="G24" s="409"/>
      <c r="H24" s="409"/>
      <c r="I24" s="409"/>
    </row>
    <row r="25" spans="1:10" ht="12" customHeight="1" x14ac:dyDescent="0.2">
      <c r="A25" s="413" t="s">
        <v>284</v>
      </c>
      <c r="B25" s="406"/>
      <c r="C25" s="411"/>
      <c r="D25" s="406"/>
      <c r="E25" s="409"/>
      <c r="F25" s="419"/>
      <c r="G25" s="409"/>
      <c r="H25" s="409"/>
      <c r="I25" s="409"/>
    </row>
    <row r="26" spans="1:10" ht="12" customHeight="1" x14ac:dyDescent="0.2">
      <c r="A26" s="415" t="s">
        <v>285</v>
      </c>
      <c r="B26" s="406"/>
      <c r="C26" s="411" t="s">
        <v>525</v>
      </c>
      <c r="D26" s="406" t="s">
        <v>526</v>
      </c>
      <c r="E26" s="409"/>
      <c r="F26" s="419"/>
      <c r="G26" s="409"/>
      <c r="H26" s="409"/>
      <c r="I26" s="409"/>
    </row>
    <row r="27" spans="1:10" ht="12" customHeight="1" x14ac:dyDescent="0.2">
      <c r="A27" s="423" t="s">
        <v>286</v>
      </c>
      <c r="B27" s="406"/>
      <c r="C27" s="411"/>
      <c r="D27" s="406"/>
      <c r="E27" s="420"/>
      <c r="F27" s="421">
        <f>+F26</f>
        <v>0</v>
      </c>
      <c r="G27" s="409"/>
      <c r="H27" s="409"/>
      <c r="I27" s="409"/>
    </row>
    <row r="28" spans="1:10" ht="15.75" customHeight="1" x14ac:dyDescent="0.2">
      <c r="A28" s="410" t="s">
        <v>160</v>
      </c>
      <c r="B28" s="424"/>
      <c r="C28" s="411"/>
      <c r="D28" s="406"/>
      <c r="E28" s="406"/>
      <c r="F28" s="412"/>
      <c r="G28" s="409"/>
      <c r="H28" s="409"/>
      <c r="I28" s="409"/>
      <c r="J28" s="409"/>
    </row>
    <row r="29" spans="1:10" ht="12" customHeight="1" x14ac:dyDescent="0.2">
      <c r="A29" s="436" t="s">
        <v>161</v>
      </c>
      <c r="B29" s="406"/>
      <c r="C29" s="411"/>
      <c r="D29" s="406"/>
      <c r="E29" s="406"/>
      <c r="F29" s="412"/>
      <c r="G29" s="409"/>
      <c r="H29" s="409"/>
      <c r="I29" s="409"/>
      <c r="J29" s="409"/>
    </row>
    <row r="30" spans="1:10" ht="12" customHeight="1" x14ac:dyDescent="0.2">
      <c r="A30" s="415" t="s">
        <v>478</v>
      </c>
      <c r="B30" s="406"/>
      <c r="C30" s="411">
        <v>32.009</v>
      </c>
      <c r="D30" s="406"/>
      <c r="E30" s="406"/>
      <c r="F30" s="417"/>
      <c r="G30" s="409"/>
      <c r="H30" s="409"/>
      <c r="I30" s="409"/>
      <c r="J30" s="409"/>
    </row>
    <row r="31" spans="1:10" ht="12" customHeight="1" x14ac:dyDescent="0.2">
      <c r="A31" s="423" t="s">
        <v>176</v>
      </c>
      <c r="B31" s="406"/>
      <c r="C31" s="411"/>
      <c r="D31" s="406"/>
      <c r="E31" s="420"/>
      <c r="F31" s="421">
        <f>+F30</f>
        <v>0</v>
      </c>
      <c r="G31" s="409"/>
      <c r="H31" s="409"/>
      <c r="I31" s="409"/>
      <c r="J31" s="409"/>
    </row>
    <row r="32" spans="1:10" ht="15.75" customHeight="1" x14ac:dyDescent="0.2">
      <c r="A32" s="410" t="s">
        <v>162</v>
      </c>
      <c r="B32" s="424"/>
      <c r="C32" s="411"/>
      <c r="D32" s="406"/>
      <c r="E32" s="406"/>
      <c r="F32" s="412"/>
      <c r="G32" s="409"/>
      <c r="H32" s="409"/>
      <c r="I32" s="409"/>
      <c r="J32" s="409"/>
    </row>
    <row r="33" spans="1:10" ht="12" customHeight="1" x14ac:dyDescent="0.2">
      <c r="A33" s="413" t="s">
        <v>159</v>
      </c>
      <c r="B33" s="406"/>
      <c r="C33" s="411"/>
      <c r="D33" s="406"/>
      <c r="E33" s="406"/>
      <c r="F33" s="419"/>
      <c r="G33" s="409"/>
      <c r="H33" s="409"/>
      <c r="I33" s="409"/>
      <c r="J33" s="409"/>
    </row>
    <row r="34" spans="1:10" ht="12" customHeight="1" x14ac:dyDescent="0.2">
      <c r="A34" s="414" t="s">
        <v>334</v>
      </c>
      <c r="B34" s="406"/>
      <c r="C34" s="425" t="s">
        <v>335</v>
      </c>
      <c r="D34" s="406"/>
      <c r="E34" s="406"/>
      <c r="F34" s="412"/>
      <c r="G34" s="409"/>
      <c r="H34" s="409"/>
      <c r="I34" s="409"/>
      <c r="J34" s="409"/>
    </row>
    <row r="35" spans="1:10" ht="12" customHeight="1" x14ac:dyDescent="0.2">
      <c r="A35" s="414" t="s">
        <v>177</v>
      </c>
      <c r="B35" s="406"/>
      <c r="C35" s="411">
        <v>84.048000000000002</v>
      </c>
      <c r="D35" s="406"/>
      <c r="E35" s="406"/>
      <c r="F35" s="412"/>
      <c r="G35" s="409"/>
      <c r="H35" s="409"/>
      <c r="I35" s="409"/>
      <c r="J35" s="409"/>
    </row>
    <row r="36" spans="1:10" ht="12" customHeight="1" x14ac:dyDescent="0.2">
      <c r="A36" s="414" t="s">
        <v>178</v>
      </c>
      <c r="B36" s="406"/>
      <c r="C36" s="411">
        <v>84.183999999999997</v>
      </c>
      <c r="D36" s="406"/>
      <c r="E36" s="406"/>
      <c r="F36" s="412"/>
      <c r="G36" s="409"/>
      <c r="H36" s="409"/>
      <c r="I36" s="409"/>
      <c r="J36" s="409"/>
    </row>
    <row r="37" spans="1:10" ht="12" customHeight="1" x14ac:dyDescent="0.2">
      <c r="A37" s="414" t="s">
        <v>179</v>
      </c>
      <c r="B37" s="406"/>
      <c r="C37" s="411">
        <v>84.186000000000007</v>
      </c>
      <c r="D37" s="406"/>
      <c r="E37" s="406"/>
      <c r="F37" s="412"/>
      <c r="G37" s="409"/>
      <c r="H37" s="409"/>
      <c r="I37" s="409"/>
      <c r="J37" s="409"/>
    </row>
    <row r="38" spans="1:10" ht="12" customHeight="1" x14ac:dyDescent="0.2">
      <c r="A38" s="414" t="s">
        <v>282</v>
      </c>
      <c r="B38" s="406"/>
      <c r="C38" s="411">
        <v>84.195999999999998</v>
      </c>
      <c r="D38" s="406"/>
      <c r="E38" s="419"/>
      <c r="F38" s="419"/>
      <c r="G38" s="409"/>
      <c r="H38" s="409"/>
      <c r="I38" s="409"/>
      <c r="J38" s="409"/>
    </row>
    <row r="39" spans="1:10" ht="12" customHeight="1" x14ac:dyDescent="0.2">
      <c r="A39" s="414" t="s">
        <v>180</v>
      </c>
      <c r="B39" s="406"/>
      <c r="C39" s="411">
        <v>84.287000000000006</v>
      </c>
      <c r="D39" s="406"/>
      <c r="E39" s="406"/>
      <c r="F39" s="412"/>
      <c r="G39" s="409"/>
      <c r="H39" s="409"/>
      <c r="I39" s="409"/>
      <c r="J39" s="409"/>
    </row>
    <row r="40" spans="1:10" ht="12" customHeight="1" x14ac:dyDescent="0.2">
      <c r="A40" s="414" t="s">
        <v>181</v>
      </c>
      <c r="B40" s="406"/>
      <c r="C40" s="411">
        <v>84.317999999999998</v>
      </c>
      <c r="D40" s="406"/>
      <c r="E40" s="406"/>
      <c r="F40" s="412"/>
      <c r="G40" s="409"/>
      <c r="H40" s="409"/>
      <c r="I40" s="409"/>
      <c r="J40" s="409"/>
    </row>
    <row r="41" spans="1:10" ht="12" customHeight="1" x14ac:dyDescent="0.2">
      <c r="A41" s="414" t="s">
        <v>182</v>
      </c>
      <c r="B41" s="406"/>
      <c r="C41" s="411">
        <v>84.334000000000003</v>
      </c>
      <c r="D41" s="406"/>
      <c r="E41" s="406"/>
      <c r="F41" s="412"/>
      <c r="G41" s="409"/>
      <c r="H41" s="409"/>
      <c r="I41" s="409"/>
      <c r="J41" s="409"/>
    </row>
    <row r="42" spans="1:10" ht="12" customHeight="1" x14ac:dyDescent="0.2">
      <c r="A42" s="414" t="s">
        <v>183</v>
      </c>
      <c r="B42" s="406"/>
      <c r="C42" s="411">
        <v>84.356999999999999</v>
      </c>
      <c r="D42" s="406"/>
      <c r="E42" s="406"/>
      <c r="F42" s="412"/>
      <c r="G42" s="409"/>
      <c r="H42" s="409"/>
      <c r="I42" s="409"/>
      <c r="J42" s="409"/>
    </row>
    <row r="43" spans="1:10" ht="12" customHeight="1" x14ac:dyDescent="0.2">
      <c r="A43" s="414" t="s">
        <v>184</v>
      </c>
      <c r="B43" s="406"/>
      <c r="C43" s="411">
        <v>84.358000000000004</v>
      </c>
      <c r="D43" s="406"/>
      <c r="E43" s="406"/>
      <c r="F43" s="412"/>
      <c r="G43" s="409"/>
      <c r="H43" s="409"/>
      <c r="I43" s="409"/>
      <c r="J43" s="409"/>
    </row>
    <row r="44" spans="1:10" ht="12" customHeight="1" x14ac:dyDescent="0.2">
      <c r="A44" s="414" t="s">
        <v>185</v>
      </c>
      <c r="B44" s="406"/>
      <c r="C44" s="411">
        <v>84.364999999999995</v>
      </c>
      <c r="D44" s="406"/>
      <c r="E44" s="406"/>
      <c r="F44" s="412"/>
      <c r="G44" s="409"/>
      <c r="H44" s="409"/>
      <c r="I44" s="409"/>
      <c r="J44" s="409"/>
    </row>
    <row r="45" spans="1:10" ht="12" customHeight="1" x14ac:dyDescent="0.2">
      <c r="A45" s="414" t="s">
        <v>355</v>
      </c>
      <c r="B45" s="406"/>
      <c r="C45" s="411">
        <v>84.367000000000004</v>
      </c>
      <c r="D45" s="406"/>
      <c r="E45" s="406"/>
      <c r="F45" s="412"/>
      <c r="G45" s="409"/>
      <c r="H45" s="409"/>
      <c r="I45" s="409"/>
      <c r="J45" s="409"/>
    </row>
    <row r="46" spans="1:10" ht="12" customHeight="1" x14ac:dyDescent="0.2">
      <c r="A46" s="414" t="s">
        <v>306</v>
      </c>
      <c r="B46" s="406"/>
      <c r="C46" s="425" t="s">
        <v>307</v>
      </c>
      <c r="D46" s="406"/>
      <c r="E46" s="406"/>
      <c r="F46" s="412"/>
      <c r="G46" s="409"/>
      <c r="H46" s="409"/>
      <c r="I46" s="409"/>
      <c r="J46" s="409"/>
    </row>
    <row r="47" spans="1:10" ht="12" customHeight="1" x14ac:dyDescent="0.2">
      <c r="A47" s="414" t="s">
        <v>481</v>
      </c>
      <c r="B47" s="406"/>
      <c r="C47" s="425">
        <v>84.424000000000007</v>
      </c>
      <c r="D47" s="406"/>
      <c r="E47" s="406"/>
      <c r="F47" s="412"/>
      <c r="G47" s="409"/>
      <c r="H47" s="409"/>
      <c r="I47" s="409"/>
      <c r="J47" s="409"/>
    </row>
    <row r="48" spans="1:10" ht="12" customHeight="1" x14ac:dyDescent="0.2">
      <c r="A48" s="418" t="s">
        <v>201</v>
      </c>
      <c r="B48" s="406"/>
      <c r="C48" s="411"/>
      <c r="D48" s="406"/>
      <c r="E48" s="420"/>
      <c r="F48" s="421">
        <f>SUM(F34:F46)</f>
        <v>0</v>
      </c>
      <c r="G48" s="409"/>
      <c r="H48" s="409"/>
      <c r="I48" s="409"/>
      <c r="J48" s="409"/>
    </row>
    <row r="49" spans="1:10" ht="12" customHeight="1" x14ac:dyDescent="0.2">
      <c r="A49" s="418"/>
      <c r="B49" s="406"/>
      <c r="C49" s="411"/>
      <c r="D49" s="406"/>
      <c r="E49" s="409"/>
      <c r="F49" s="419"/>
      <c r="G49" s="409"/>
      <c r="H49" s="409"/>
      <c r="I49" s="409"/>
      <c r="J49" s="409"/>
    </row>
    <row r="50" spans="1:10" ht="12" customHeight="1" thickBot="1" x14ac:dyDescent="0.25">
      <c r="A50" s="475" t="s">
        <v>0</v>
      </c>
      <c r="B50" s="475"/>
      <c r="C50" s="475"/>
      <c r="D50" s="475"/>
      <c r="E50" s="475"/>
      <c r="F50" s="475"/>
      <c r="G50" s="409"/>
      <c r="H50" s="409"/>
      <c r="I50" s="409"/>
      <c r="J50" s="409"/>
    </row>
    <row r="51" spans="1:10" ht="12" customHeight="1" thickTop="1" thickBot="1" x14ac:dyDescent="0.25">
      <c r="A51" s="476" t="s">
        <v>309</v>
      </c>
      <c r="B51" s="476"/>
      <c r="C51" s="476"/>
      <c r="D51" s="476"/>
      <c r="E51" s="476"/>
      <c r="F51" s="476"/>
      <c r="G51" s="409"/>
      <c r="H51" s="409"/>
      <c r="I51" s="409"/>
      <c r="J51" s="409"/>
    </row>
    <row r="52" spans="1:10" ht="12" customHeight="1" thickTop="1" x14ac:dyDescent="0.2">
      <c r="A52" s="477" t="s">
        <v>252</v>
      </c>
      <c r="B52" s="477"/>
      <c r="C52" s="477"/>
      <c r="D52" s="477"/>
      <c r="E52" s="477"/>
      <c r="F52" s="477"/>
      <c r="G52" s="409"/>
      <c r="H52" s="409"/>
      <c r="I52" s="409"/>
      <c r="J52" s="409"/>
    </row>
    <row r="53" spans="1:10" ht="12" customHeight="1" x14ac:dyDescent="0.2">
      <c r="A53" s="478" t="s">
        <v>517</v>
      </c>
      <c r="B53" s="478"/>
      <c r="C53" s="478"/>
      <c r="D53" s="478"/>
      <c r="E53" s="478"/>
      <c r="F53" s="478"/>
      <c r="G53" s="409"/>
      <c r="H53" s="409"/>
      <c r="I53" s="409"/>
      <c r="J53" s="409"/>
    </row>
    <row r="54" spans="1:10" ht="12" customHeight="1" x14ac:dyDescent="0.2">
      <c r="A54" s="423"/>
      <c r="B54" s="406"/>
      <c r="C54" s="411"/>
      <c r="D54" s="406"/>
      <c r="E54" s="419"/>
      <c r="F54" s="419"/>
      <c r="G54" s="409"/>
      <c r="H54" s="409"/>
      <c r="I54" s="409"/>
      <c r="J54" s="409"/>
    </row>
    <row r="55" spans="1:10" ht="60.75" customHeight="1" x14ac:dyDescent="0.2">
      <c r="A55" s="405" t="s">
        <v>449</v>
      </c>
      <c r="B55" s="406"/>
      <c r="C55" s="407" t="s">
        <v>450</v>
      </c>
      <c r="D55" s="407" t="s">
        <v>354</v>
      </c>
      <c r="E55" s="407"/>
      <c r="F55" s="408" t="s">
        <v>157</v>
      </c>
      <c r="G55" s="409"/>
      <c r="H55" s="409"/>
      <c r="I55" s="409"/>
      <c r="J55" s="409"/>
    </row>
    <row r="56" spans="1:10" ht="12" customHeight="1" x14ac:dyDescent="0.2">
      <c r="A56" s="414" t="s">
        <v>186</v>
      </c>
      <c r="B56" s="406"/>
      <c r="C56" s="411"/>
      <c r="D56" s="406"/>
      <c r="E56" s="406"/>
      <c r="F56" s="412"/>
      <c r="G56" s="409"/>
      <c r="H56" s="409"/>
      <c r="I56" s="409"/>
      <c r="J56" s="409"/>
    </row>
    <row r="57" spans="1:10" ht="12" customHeight="1" x14ac:dyDescent="0.2">
      <c r="A57" s="415" t="s">
        <v>187</v>
      </c>
      <c r="B57" s="406"/>
      <c r="C57" s="411">
        <v>84.027000000000001</v>
      </c>
      <c r="D57" s="406"/>
      <c r="E57" s="406"/>
      <c r="F57" s="412"/>
      <c r="G57" s="409"/>
      <c r="H57" s="409"/>
      <c r="I57" s="409"/>
      <c r="J57" s="409"/>
    </row>
    <row r="58" spans="1:10" ht="12" customHeight="1" x14ac:dyDescent="0.2">
      <c r="A58" s="415" t="s">
        <v>482</v>
      </c>
      <c r="B58" s="406"/>
      <c r="C58" s="411" t="s">
        <v>483</v>
      </c>
      <c r="D58" s="406"/>
      <c r="E58" s="405"/>
      <c r="F58" s="417"/>
      <c r="G58" s="409"/>
      <c r="H58" s="409"/>
      <c r="I58" s="409"/>
      <c r="J58" s="409"/>
    </row>
    <row r="59" spans="1:10" ht="12" customHeight="1" x14ac:dyDescent="0.2">
      <c r="A59" s="418" t="s">
        <v>201</v>
      </c>
      <c r="B59" s="406"/>
      <c r="C59" s="411"/>
      <c r="D59" s="406"/>
      <c r="E59" s="406"/>
      <c r="F59" s="412"/>
      <c r="G59" s="409"/>
      <c r="H59" s="409"/>
      <c r="I59" s="409"/>
      <c r="J59" s="409"/>
    </row>
    <row r="60" spans="1:10" ht="12" customHeight="1" x14ac:dyDescent="0.2">
      <c r="A60" s="415" t="s">
        <v>188</v>
      </c>
      <c r="B60" s="406"/>
      <c r="C60" s="411">
        <v>84.173000000000002</v>
      </c>
      <c r="D60" s="406"/>
      <c r="E60" s="406"/>
      <c r="F60" s="419"/>
      <c r="G60" s="409"/>
      <c r="H60" s="409"/>
      <c r="I60" s="409"/>
      <c r="J60" s="409"/>
    </row>
    <row r="61" spans="1:10" ht="12" customHeight="1" x14ac:dyDescent="0.2">
      <c r="A61" s="415" t="s">
        <v>484</v>
      </c>
      <c r="B61" s="406"/>
      <c r="C61" s="411" t="s">
        <v>485</v>
      </c>
      <c r="D61" s="406"/>
      <c r="E61" s="405"/>
      <c r="F61" s="417"/>
      <c r="G61" s="409"/>
      <c r="H61" s="409"/>
      <c r="I61" s="409"/>
      <c r="J61" s="409"/>
    </row>
    <row r="62" spans="1:10" ht="12" customHeight="1" x14ac:dyDescent="0.2">
      <c r="A62" s="418" t="s">
        <v>201</v>
      </c>
      <c r="B62" s="406"/>
      <c r="C62" s="411"/>
      <c r="D62" s="406"/>
      <c r="E62" s="406"/>
      <c r="F62" s="419"/>
      <c r="G62" s="409"/>
      <c r="H62" s="409"/>
      <c r="I62" s="409"/>
      <c r="J62" s="409"/>
    </row>
    <row r="63" spans="1:10" ht="12" customHeight="1" x14ac:dyDescent="0.2">
      <c r="A63" s="418" t="s">
        <v>189</v>
      </c>
      <c r="B63" s="406"/>
      <c r="C63" s="411"/>
      <c r="D63" s="406"/>
      <c r="E63" s="421"/>
      <c r="F63" s="421">
        <f>SUM(F57:F60)</f>
        <v>0</v>
      </c>
      <c r="G63" s="409"/>
      <c r="H63" s="409"/>
      <c r="I63" s="409"/>
      <c r="J63" s="409"/>
    </row>
    <row r="64" spans="1:10" ht="12" customHeight="1" x14ac:dyDescent="0.2">
      <c r="A64" s="414" t="s">
        <v>509</v>
      </c>
      <c r="B64" s="406"/>
      <c r="C64" s="411" t="s">
        <v>382</v>
      </c>
      <c r="D64" s="406"/>
      <c r="E64" s="417"/>
      <c r="F64" s="417"/>
      <c r="G64" s="409"/>
      <c r="H64" s="409"/>
      <c r="I64" s="409"/>
      <c r="J64" s="409"/>
    </row>
    <row r="65" spans="1:12" ht="12" customHeight="1" x14ac:dyDescent="0.2">
      <c r="A65" s="414" t="s">
        <v>510</v>
      </c>
      <c r="B65" s="406"/>
      <c r="C65" s="411" t="s">
        <v>382</v>
      </c>
      <c r="D65" s="406"/>
      <c r="E65" s="421"/>
      <c r="F65" s="421"/>
      <c r="G65" s="409"/>
      <c r="H65" s="409"/>
      <c r="I65" s="409"/>
      <c r="J65" s="409"/>
    </row>
    <row r="66" spans="1:12" ht="12" customHeight="1" x14ac:dyDescent="0.2">
      <c r="A66" s="414" t="s">
        <v>511</v>
      </c>
      <c r="B66" s="406"/>
      <c r="C66" s="411" t="s">
        <v>383</v>
      </c>
      <c r="D66" s="406"/>
      <c r="E66" s="421"/>
      <c r="F66" s="421"/>
      <c r="G66" s="409"/>
      <c r="H66" s="409"/>
      <c r="I66" s="409"/>
      <c r="J66" s="409"/>
    </row>
    <row r="67" spans="1:12" ht="12" customHeight="1" x14ac:dyDescent="0.2">
      <c r="A67" s="415" t="s">
        <v>508</v>
      </c>
      <c r="B67" s="406"/>
      <c r="C67" s="411"/>
      <c r="D67" s="406"/>
      <c r="E67" s="417"/>
      <c r="F67" s="417"/>
      <c r="G67" s="409"/>
      <c r="H67" s="409"/>
      <c r="I67" s="409"/>
      <c r="J67" s="409"/>
    </row>
    <row r="68" spans="1:12" ht="12" customHeight="1" x14ac:dyDescent="0.2">
      <c r="A68" s="422" t="s">
        <v>190</v>
      </c>
      <c r="B68" s="406"/>
      <c r="C68" s="411"/>
      <c r="D68" s="406"/>
      <c r="E68" s="417"/>
      <c r="F68" s="417">
        <f>+F63+F48</f>
        <v>0</v>
      </c>
      <c r="G68" s="409"/>
      <c r="H68" s="409"/>
      <c r="I68" s="409"/>
      <c r="J68" s="409"/>
    </row>
    <row r="69" spans="1:12" ht="12" customHeight="1" x14ac:dyDescent="0.2">
      <c r="A69" s="423" t="s">
        <v>200</v>
      </c>
      <c r="B69" s="406"/>
      <c r="C69" s="411"/>
      <c r="D69" s="406"/>
      <c r="E69" s="421"/>
      <c r="F69" s="421">
        <f>+F68</f>
        <v>0</v>
      </c>
      <c r="G69" s="409"/>
      <c r="H69" s="409"/>
      <c r="I69" s="409"/>
      <c r="J69" s="409"/>
    </row>
    <row r="70" spans="1:12" ht="12" customHeight="1" x14ac:dyDescent="0.2">
      <c r="A70" s="423"/>
      <c r="B70" s="406"/>
      <c r="C70" s="411"/>
      <c r="D70" s="406"/>
      <c r="E70" s="419"/>
      <c r="F70" s="419"/>
      <c r="G70" s="409"/>
      <c r="H70" s="409"/>
      <c r="I70" s="409"/>
      <c r="J70" s="409"/>
    </row>
    <row r="71" spans="1:12" ht="12" customHeight="1" x14ac:dyDescent="0.2">
      <c r="A71" s="410" t="s">
        <v>163</v>
      </c>
      <c r="B71" s="424"/>
      <c r="C71" s="411"/>
      <c r="D71" s="406"/>
      <c r="E71" s="406"/>
      <c r="F71" s="412"/>
      <c r="G71" s="409"/>
      <c r="H71" s="409"/>
      <c r="I71" s="409"/>
      <c r="J71" s="409"/>
    </row>
    <row r="72" spans="1:12" ht="14.25" hidden="1" customHeight="1" x14ac:dyDescent="0.2">
      <c r="A72" s="413" t="s">
        <v>451</v>
      </c>
      <c r="B72" s="406"/>
      <c r="C72" s="411"/>
      <c r="D72" s="406"/>
      <c r="E72" s="406"/>
      <c r="F72" s="412"/>
      <c r="G72" s="403"/>
      <c r="H72" s="403"/>
      <c r="I72" s="403"/>
      <c r="J72" s="403"/>
      <c r="K72" s="403"/>
      <c r="L72" s="403"/>
    </row>
    <row r="73" spans="1:12" ht="14.25" hidden="1" customHeight="1" x14ac:dyDescent="0.2">
      <c r="A73" s="414" t="s">
        <v>191</v>
      </c>
      <c r="B73" s="406"/>
      <c r="C73" s="411">
        <v>93.234999999999999</v>
      </c>
      <c r="D73" s="406"/>
      <c r="E73" s="406"/>
      <c r="F73" s="412"/>
      <c r="G73" s="404"/>
      <c r="H73" s="404"/>
      <c r="I73" s="404"/>
      <c r="J73" s="404"/>
      <c r="K73" s="404"/>
      <c r="L73" s="404"/>
    </row>
    <row r="74" spans="1:12" ht="14.25" hidden="1" customHeight="1" x14ac:dyDescent="0.2">
      <c r="A74" s="418" t="s">
        <v>201</v>
      </c>
      <c r="B74" s="406"/>
      <c r="C74" s="411"/>
      <c r="D74" s="406"/>
      <c r="E74" s="420"/>
      <c r="F74" s="421">
        <f>+F73</f>
        <v>0</v>
      </c>
    </row>
    <row r="75" spans="1:12" hidden="1" x14ac:dyDescent="0.2">
      <c r="A75" s="415" t="s">
        <v>192</v>
      </c>
      <c r="B75" s="406"/>
      <c r="C75" s="411">
        <v>93.558000000000007</v>
      </c>
      <c r="D75" s="406"/>
      <c r="E75" s="406"/>
      <c r="F75" s="412"/>
      <c r="G75" s="409"/>
      <c r="H75" s="409"/>
      <c r="I75" s="409"/>
      <c r="J75" s="409"/>
      <c r="K75" s="409"/>
    </row>
    <row r="76" spans="1:12" ht="15.75" hidden="1" customHeight="1" x14ac:dyDescent="0.2">
      <c r="A76" s="418" t="s">
        <v>201</v>
      </c>
      <c r="B76" s="406"/>
      <c r="C76" s="411"/>
      <c r="D76" s="406"/>
      <c r="E76" s="420"/>
      <c r="F76" s="421">
        <f>+F75</f>
        <v>0</v>
      </c>
      <c r="G76" s="409"/>
      <c r="H76" s="409"/>
      <c r="I76" s="409"/>
      <c r="J76" s="409"/>
    </row>
    <row r="77" spans="1:12" ht="12" hidden="1" customHeight="1" x14ac:dyDescent="0.2">
      <c r="A77" s="414" t="s">
        <v>312</v>
      </c>
      <c r="B77" s="406"/>
      <c r="C77" s="411"/>
      <c r="D77" s="406"/>
      <c r="E77" s="406"/>
      <c r="F77" s="419"/>
      <c r="G77" s="409"/>
      <c r="H77" s="409"/>
      <c r="I77" s="409"/>
      <c r="J77" s="409"/>
    </row>
    <row r="78" spans="1:12" ht="12" hidden="1" customHeight="1" x14ac:dyDescent="0.2">
      <c r="A78" s="415" t="s">
        <v>193</v>
      </c>
      <c r="B78" s="406"/>
      <c r="C78" s="411">
        <v>93.575000000000003</v>
      </c>
      <c r="D78" s="406"/>
      <c r="E78" s="406"/>
      <c r="F78" s="412"/>
      <c r="G78" s="409"/>
      <c r="H78" s="409"/>
      <c r="I78" s="409"/>
      <c r="J78" s="409"/>
    </row>
    <row r="79" spans="1:12" ht="12" hidden="1" customHeight="1" x14ac:dyDescent="0.2">
      <c r="A79" s="418" t="s">
        <v>313</v>
      </c>
      <c r="B79" s="406"/>
      <c r="C79" s="411"/>
      <c r="D79" s="406"/>
      <c r="E79" s="420"/>
      <c r="F79" s="421">
        <f>+F78</f>
        <v>0</v>
      </c>
      <c r="G79" s="409"/>
      <c r="H79" s="409"/>
      <c r="I79" s="409"/>
      <c r="J79" s="409"/>
    </row>
    <row r="80" spans="1:12" ht="12" hidden="1" customHeight="1" x14ac:dyDescent="0.2">
      <c r="A80" s="414" t="s">
        <v>384</v>
      </c>
      <c r="B80" s="406"/>
      <c r="C80" s="411"/>
      <c r="D80" s="406"/>
      <c r="E80" s="409"/>
      <c r="F80" s="419"/>
      <c r="G80" s="409"/>
      <c r="H80" s="409"/>
      <c r="I80" s="409"/>
      <c r="J80" s="409"/>
    </row>
    <row r="81" spans="1:10" ht="12" hidden="1" customHeight="1" x14ac:dyDescent="0.2">
      <c r="A81" s="415" t="s">
        <v>385</v>
      </c>
      <c r="B81" s="406"/>
      <c r="C81" s="426">
        <v>93.6</v>
      </c>
      <c r="D81" s="406"/>
      <c r="E81" s="406"/>
      <c r="F81" s="412"/>
      <c r="G81" s="409"/>
      <c r="H81" s="409"/>
      <c r="I81" s="409"/>
      <c r="J81" s="409"/>
    </row>
    <row r="82" spans="1:10" ht="12" hidden="1" customHeight="1" x14ac:dyDescent="0.2">
      <c r="A82" s="418" t="s">
        <v>386</v>
      </c>
      <c r="B82" s="406"/>
      <c r="C82" s="411"/>
      <c r="D82" s="406"/>
      <c r="E82" s="420"/>
      <c r="F82" s="421">
        <f>+F81</f>
        <v>0</v>
      </c>
      <c r="G82" s="409"/>
      <c r="H82" s="409"/>
      <c r="I82" s="409"/>
      <c r="J82" s="409"/>
    </row>
    <row r="83" spans="1:10" ht="12" hidden="1" customHeight="1" x14ac:dyDescent="0.2">
      <c r="A83" s="414" t="s">
        <v>314</v>
      </c>
      <c r="B83" s="406"/>
      <c r="C83" s="411"/>
      <c r="D83" s="406"/>
      <c r="E83" s="406"/>
      <c r="F83" s="412"/>
      <c r="G83" s="409"/>
      <c r="H83" s="409"/>
      <c r="I83" s="409"/>
      <c r="J83" s="409"/>
    </row>
    <row r="84" spans="1:10" ht="12" hidden="1" customHeight="1" x14ac:dyDescent="0.2">
      <c r="A84" s="415" t="s">
        <v>194</v>
      </c>
      <c r="B84" s="406"/>
      <c r="C84" s="411">
        <v>93.778000000000006</v>
      </c>
      <c r="D84" s="406"/>
      <c r="E84" s="406"/>
      <c r="F84" s="417"/>
      <c r="G84" s="409"/>
      <c r="H84" s="409"/>
      <c r="I84" s="409"/>
      <c r="J84" s="409"/>
    </row>
    <row r="85" spans="1:10" ht="12" hidden="1" customHeight="1" x14ac:dyDescent="0.2">
      <c r="A85" s="418" t="s">
        <v>315</v>
      </c>
      <c r="B85" s="406"/>
      <c r="C85" s="411"/>
      <c r="D85" s="406"/>
      <c r="E85" s="420"/>
      <c r="F85" s="417">
        <f>+F84</f>
        <v>0</v>
      </c>
      <c r="G85" s="409"/>
      <c r="H85" s="409"/>
      <c r="I85" s="409"/>
      <c r="J85" s="409"/>
    </row>
    <row r="86" spans="1:10" ht="12" hidden="1" customHeight="1" x14ac:dyDescent="0.2">
      <c r="A86" s="422" t="s">
        <v>452</v>
      </c>
      <c r="B86" s="406"/>
      <c r="C86" s="411"/>
      <c r="D86" s="406"/>
      <c r="E86" s="421"/>
      <c r="F86" s="421">
        <f>+F74+F76+F79+F85</f>
        <v>0</v>
      </c>
      <c r="G86" s="409"/>
      <c r="H86" s="409"/>
      <c r="I86" s="409"/>
      <c r="J86" s="409"/>
    </row>
    <row r="87" spans="1:10" ht="12" customHeight="1" x14ac:dyDescent="0.2">
      <c r="A87" s="413" t="s">
        <v>164</v>
      </c>
      <c r="B87" s="406"/>
      <c r="C87" s="411"/>
      <c r="D87" s="406"/>
      <c r="E87" s="406"/>
      <c r="F87" s="412"/>
      <c r="G87" s="409"/>
      <c r="H87" s="409"/>
      <c r="I87" s="409"/>
      <c r="J87" s="409"/>
    </row>
    <row r="88" spans="1:10" hidden="1" x14ac:dyDescent="0.2">
      <c r="A88" s="427" t="s">
        <v>316</v>
      </c>
      <c r="B88" s="406"/>
      <c r="C88" s="353"/>
      <c r="D88" s="406"/>
      <c r="E88" s="406"/>
      <c r="F88" s="412"/>
      <c r="G88" s="409"/>
      <c r="H88" s="409"/>
      <c r="I88" s="409"/>
      <c r="J88" s="409"/>
    </row>
    <row r="89" spans="1:10" ht="12" hidden="1" customHeight="1" x14ac:dyDescent="0.2">
      <c r="A89" s="428" t="s">
        <v>317</v>
      </c>
      <c r="B89" s="406"/>
      <c r="C89" s="411">
        <v>93.938000000000002</v>
      </c>
      <c r="D89" s="406"/>
      <c r="E89" s="406"/>
      <c r="F89" s="412"/>
      <c r="G89" s="409"/>
      <c r="H89" s="409"/>
      <c r="I89" s="409"/>
      <c r="J89" s="409"/>
    </row>
    <row r="90" spans="1:10" ht="12" hidden="1" customHeight="1" x14ac:dyDescent="0.2">
      <c r="A90" s="429" t="s">
        <v>201</v>
      </c>
      <c r="B90" s="406"/>
      <c r="C90" s="411"/>
      <c r="D90" s="406"/>
      <c r="E90" s="420"/>
      <c r="F90" s="421">
        <f>+F89</f>
        <v>0</v>
      </c>
      <c r="G90" s="409"/>
      <c r="H90" s="409"/>
      <c r="I90" s="409"/>
      <c r="J90" s="409"/>
    </row>
    <row r="91" spans="1:10" ht="16.5" customHeight="1" x14ac:dyDescent="0.2">
      <c r="A91" s="414" t="s">
        <v>314</v>
      </c>
      <c r="C91" s="353"/>
      <c r="D91" s="406"/>
      <c r="E91" s="406"/>
      <c r="F91" s="419"/>
      <c r="G91" s="409"/>
      <c r="H91" s="409"/>
      <c r="I91" s="409"/>
      <c r="J91" s="409"/>
    </row>
    <row r="92" spans="1:10" ht="12" customHeight="1" x14ac:dyDescent="0.2">
      <c r="A92" s="415" t="s">
        <v>194</v>
      </c>
      <c r="B92" s="406"/>
      <c r="C92" s="411">
        <v>93.778000000000006</v>
      </c>
      <c r="D92" s="406"/>
      <c r="E92" s="406"/>
      <c r="F92" s="417"/>
      <c r="G92" s="409"/>
      <c r="H92" s="409"/>
      <c r="I92" s="409"/>
      <c r="J92" s="409"/>
    </row>
    <row r="93" spans="1:10" ht="12" customHeight="1" x14ac:dyDescent="0.2">
      <c r="A93" s="429" t="s">
        <v>315</v>
      </c>
      <c r="B93" s="406"/>
      <c r="C93" s="411"/>
      <c r="D93" s="406"/>
      <c r="E93" s="420"/>
      <c r="F93" s="417">
        <f>+F92</f>
        <v>0</v>
      </c>
      <c r="G93" s="409"/>
      <c r="H93" s="409"/>
      <c r="I93" s="409"/>
      <c r="J93" s="409"/>
    </row>
    <row r="94" spans="1:10" ht="12" customHeight="1" x14ac:dyDescent="0.2">
      <c r="A94" s="422" t="s">
        <v>190</v>
      </c>
      <c r="B94" s="406"/>
      <c r="C94" s="411"/>
      <c r="D94" s="406"/>
      <c r="E94" s="421"/>
      <c r="F94" s="421">
        <f>F93+F90</f>
        <v>0</v>
      </c>
      <c r="G94" s="409"/>
      <c r="H94" s="409"/>
      <c r="I94" s="409"/>
      <c r="J94" s="409"/>
    </row>
    <row r="95" spans="1:10" ht="12" customHeight="1" x14ac:dyDescent="0.2">
      <c r="A95" s="423" t="s">
        <v>195</v>
      </c>
      <c r="B95" s="406"/>
      <c r="C95" s="411"/>
      <c r="D95" s="406"/>
      <c r="E95" s="421"/>
      <c r="F95" s="421">
        <f>+F94+F85</f>
        <v>0</v>
      </c>
      <c r="G95" s="409"/>
      <c r="H95" s="409"/>
      <c r="I95" s="409"/>
      <c r="J95" s="409"/>
    </row>
    <row r="96" spans="1:10" ht="12" customHeight="1" x14ac:dyDescent="0.2">
      <c r="A96" s="423"/>
      <c r="B96" s="406"/>
      <c r="C96" s="411"/>
      <c r="D96" s="406"/>
      <c r="E96" s="419"/>
      <c r="F96" s="419"/>
      <c r="G96" s="409"/>
      <c r="H96" s="409"/>
      <c r="I96" s="409"/>
      <c r="J96" s="409"/>
    </row>
    <row r="97" spans="1:10" ht="12" customHeight="1" x14ac:dyDescent="0.2">
      <c r="A97" s="442" t="s">
        <v>527</v>
      </c>
      <c r="B97" s="406"/>
      <c r="C97" s="411"/>
      <c r="D97" s="406"/>
      <c r="E97" s="419"/>
      <c r="F97" s="419"/>
      <c r="G97" s="409"/>
      <c r="H97" s="409"/>
      <c r="I97" s="409"/>
      <c r="J97" s="409"/>
    </row>
    <row r="98" spans="1:10" ht="12" customHeight="1" x14ac:dyDescent="0.2">
      <c r="A98" s="414" t="s">
        <v>528</v>
      </c>
      <c r="B98" s="406"/>
      <c r="C98" s="411"/>
      <c r="D98" s="406"/>
      <c r="E98" s="419"/>
      <c r="F98" s="419"/>
      <c r="G98" s="409"/>
      <c r="H98" s="409"/>
      <c r="I98" s="409"/>
      <c r="J98" s="409"/>
    </row>
    <row r="99" spans="1:10" ht="12" customHeight="1" x14ac:dyDescent="0.2">
      <c r="A99" s="415" t="s">
        <v>529</v>
      </c>
      <c r="B99" s="406"/>
      <c r="C99" s="411"/>
      <c r="D99" s="406"/>
      <c r="E99" s="419"/>
      <c r="F99" s="419"/>
      <c r="G99" s="409"/>
      <c r="H99" s="409"/>
      <c r="I99" s="409"/>
      <c r="J99" s="409"/>
    </row>
    <row r="100" spans="1:10" ht="12" customHeight="1" x14ac:dyDescent="0.2">
      <c r="A100" s="418" t="s">
        <v>530</v>
      </c>
      <c r="B100" s="406"/>
      <c r="C100" s="411">
        <v>96.001000000000005</v>
      </c>
      <c r="D100" s="406"/>
      <c r="E100" s="417"/>
      <c r="F100" s="417"/>
      <c r="G100" s="409"/>
      <c r="H100" s="409"/>
      <c r="I100" s="409"/>
      <c r="J100" s="409"/>
    </row>
    <row r="101" spans="1:10" ht="12" customHeight="1" x14ac:dyDescent="0.2">
      <c r="A101" s="422" t="s">
        <v>531</v>
      </c>
      <c r="B101" s="406"/>
      <c r="C101" s="411"/>
      <c r="D101" s="406"/>
      <c r="E101" s="421"/>
      <c r="F101" s="417">
        <f>+F100</f>
        <v>0</v>
      </c>
      <c r="G101" s="409"/>
      <c r="H101" s="409"/>
      <c r="I101" s="409"/>
      <c r="J101" s="409"/>
    </row>
    <row r="102" spans="1:10" ht="12" customHeight="1" x14ac:dyDescent="0.2">
      <c r="A102" s="423" t="s">
        <v>532</v>
      </c>
      <c r="B102" s="406"/>
      <c r="C102" s="411"/>
      <c r="D102" s="406"/>
      <c r="E102" s="421"/>
      <c r="F102" s="421">
        <f>F101</f>
        <v>0</v>
      </c>
      <c r="G102" s="409"/>
      <c r="H102" s="409"/>
      <c r="I102" s="409"/>
      <c r="J102" s="409"/>
    </row>
    <row r="103" spans="1:10" ht="12" customHeight="1" x14ac:dyDescent="0.2">
      <c r="A103" s="423"/>
      <c r="B103" s="406"/>
      <c r="C103" s="411"/>
      <c r="D103" s="406"/>
      <c r="E103" s="419"/>
      <c r="F103" s="443"/>
      <c r="G103" s="409"/>
      <c r="H103" s="409"/>
      <c r="I103" s="409"/>
      <c r="J103" s="409"/>
    </row>
    <row r="104" spans="1:10" ht="12" customHeight="1" x14ac:dyDescent="0.2">
      <c r="A104" s="410" t="s">
        <v>165</v>
      </c>
      <c r="B104" s="424"/>
      <c r="C104" s="411"/>
      <c r="D104" s="406"/>
      <c r="E104" s="406"/>
      <c r="F104" s="419"/>
      <c r="G104" s="409"/>
      <c r="H104" s="409"/>
      <c r="I104" s="409"/>
      <c r="J104" s="409"/>
    </row>
    <row r="105" spans="1:10" ht="15.75" hidden="1" customHeight="1" x14ac:dyDescent="0.2">
      <c r="A105" s="413" t="s">
        <v>196</v>
      </c>
      <c r="B105" s="406"/>
      <c r="C105" s="426">
        <v>97.03</v>
      </c>
      <c r="D105" s="406"/>
      <c r="E105" s="417"/>
      <c r="F105" s="417"/>
      <c r="G105" s="409"/>
      <c r="H105" s="409"/>
      <c r="I105" s="409"/>
      <c r="J105" s="409"/>
    </row>
    <row r="106" spans="1:10" ht="12" customHeight="1" x14ac:dyDescent="0.2">
      <c r="A106" s="414" t="s">
        <v>166</v>
      </c>
      <c r="B106" s="406"/>
      <c r="C106" s="411"/>
      <c r="D106" s="406"/>
      <c r="E106" s="406"/>
      <c r="F106" s="412"/>
      <c r="G106" s="409"/>
      <c r="H106" s="409"/>
      <c r="I106" s="409"/>
      <c r="J106" s="409"/>
    </row>
    <row r="107" spans="1:10" ht="12" customHeight="1" x14ac:dyDescent="0.2">
      <c r="A107" s="415" t="s">
        <v>197</v>
      </c>
      <c r="B107" s="406"/>
      <c r="C107" s="411">
        <v>97.036000000000001</v>
      </c>
      <c r="D107" s="406"/>
      <c r="E107" s="417"/>
      <c r="F107" s="417"/>
      <c r="G107" s="409"/>
      <c r="H107" s="409"/>
      <c r="I107" s="409"/>
      <c r="J107" s="409"/>
    </row>
    <row r="108" spans="1:10" ht="12" customHeight="1" x14ac:dyDescent="0.2">
      <c r="A108" s="422" t="s">
        <v>202</v>
      </c>
      <c r="B108" s="406"/>
      <c r="C108" s="411"/>
      <c r="D108" s="406"/>
      <c r="E108" s="417"/>
      <c r="F108" s="417">
        <f>F107</f>
        <v>0</v>
      </c>
      <c r="G108" s="409"/>
      <c r="H108" s="409"/>
      <c r="I108" s="409"/>
      <c r="J108" s="409"/>
    </row>
    <row r="109" spans="1:10" ht="12" customHeight="1" x14ac:dyDescent="0.2">
      <c r="A109" s="423" t="s">
        <v>198</v>
      </c>
      <c r="B109" s="406"/>
      <c r="C109" s="411"/>
      <c r="D109" s="406"/>
      <c r="E109" s="421"/>
      <c r="F109" s="421">
        <f>F108+F105</f>
        <v>0</v>
      </c>
      <c r="G109" s="409"/>
      <c r="H109" s="409"/>
      <c r="I109" s="409"/>
      <c r="J109" s="409"/>
    </row>
    <row r="110" spans="1:10" ht="12" customHeight="1" x14ac:dyDescent="0.2">
      <c r="A110" s="423"/>
      <c r="B110" s="406"/>
      <c r="C110" s="411"/>
      <c r="D110" s="406"/>
      <c r="E110" s="419"/>
      <c r="F110" s="419"/>
      <c r="G110" s="409"/>
      <c r="H110" s="409"/>
      <c r="I110" s="409"/>
      <c r="J110" s="409"/>
    </row>
    <row r="111" spans="1:10" ht="12" customHeight="1" x14ac:dyDescent="0.2">
      <c r="A111" s="423"/>
      <c r="B111" s="406"/>
      <c r="C111" s="411"/>
      <c r="D111" s="406"/>
      <c r="E111" s="419"/>
      <c r="F111" s="419"/>
      <c r="G111" s="409"/>
      <c r="H111" s="409"/>
      <c r="I111" s="409"/>
      <c r="J111" s="409"/>
    </row>
    <row r="112" spans="1:10" ht="12" customHeight="1" thickBot="1" x14ac:dyDescent="0.25">
      <c r="A112" s="475" t="s">
        <v>0</v>
      </c>
      <c r="B112" s="475"/>
      <c r="C112" s="475"/>
      <c r="D112" s="475"/>
      <c r="E112" s="475"/>
      <c r="F112" s="475"/>
      <c r="G112" s="409"/>
      <c r="H112" s="409"/>
      <c r="I112" s="409"/>
      <c r="J112" s="409"/>
    </row>
    <row r="113" spans="1:10" ht="12" customHeight="1" thickTop="1" thickBot="1" x14ac:dyDescent="0.25">
      <c r="A113" s="476" t="s">
        <v>309</v>
      </c>
      <c r="B113" s="476"/>
      <c r="C113" s="476"/>
      <c r="D113" s="476"/>
      <c r="E113" s="476"/>
      <c r="F113" s="476"/>
      <c r="G113" s="409"/>
      <c r="H113" s="409"/>
      <c r="I113" s="409"/>
      <c r="J113" s="409"/>
    </row>
    <row r="114" spans="1:10" ht="12" customHeight="1" thickTop="1" x14ac:dyDescent="0.2">
      <c r="A114" s="477" t="s">
        <v>252</v>
      </c>
      <c r="B114" s="477"/>
      <c r="C114" s="477"/>
      <c r="D114" s="477"/>
      <c r="E114" s="477"/>
      <c r="F114" s="477"/>
      <c r="G114" s="409"/>
      <c r="H114" s="409"/>
      <c r="I114" s="409"/>
      <c r="J114" s="409"/>
    </row>
    <row r="115" spans="1:10" ht="12" customHeight="1" x14ac:dyDescent="0.2">
      <c r="A115" s="478" t="s">
        <v>517</v>
      </c>
      <c r="B115" s="478"/>
      <c r="C115" s="478"/>
      <c r="D115" s="478"/>
      <c r="E115" s="478"/>
      <c r="F115" s="478"/>
      <c r="G115" s="409"/>
      <c r="H115" s="409"/>
      <c r="I115" s="409"/>
      <c r="J115" s="409"/>
    </row>
    <row r="116" spans="1:10" ht="12" customHeight="1" x14ac:dyDescent="0.2">
      <c r="A116" s="423"/>
      <c r="B116" s="406"/>
      <c r="C116" s="411"/>
      <c r="D116" s="406"/>
      <c r="E116" s="419"/>
      <c r="F116" s="419"/>
      <c r="G116" s="409"/>
      <c r="H116" s="409"/>
      <c r="I116" s="409"/>
      <c r="J116" s="409"/>
    </row>
    <row r="117" spans="1:10" ht="58.5" customHeight="1" x14ac:dyDescent="0.2">
      <c r="A117" s="405" t="s">
        <v>449</v>
      </c>
      <c r="B117" s="406"/>
      <c r="C117" s="407" t="s">
        <v>450</v>
      </c>
      <c r="D117" s="407" t="s">
        <v>354</v>
      </c>
      <c r="E117" s="407"/>
      <c r="F117" s="408" t="s">
        <v>157</v>
      </c>
      <c r="G117" s="409"/>
      <c r="H117" s="409"/>
      <c r="I117" s="409"/>
      <c r="J117" s="409"/>
    </row>
    <row r="118" spans="1:10" ht="12" customHeight="1" x14ac:dyDescent="0.2">
      <c r="A118" s="423"/>
      <c r="B118" s="406"/>
      <c r="C118" s="411"/>
      <c r="D118" s="406"/>
      <c r="E118" s="419"/>
      <c r="F118" s="419"/>
      <c r="G118" s="409"/>
      <c r="H118" s="409"/>
      <c r="I118" s="409"/>
      <c r="J118" s="409"/>
    </row>
    <row r="119" spans="1:10" ht="12" hidden="1" customHeight="1" x14ac:dyDescent="0.2">
      <c r="A119" s="410" t="s">
        <v>167</v>
      </c>
      <c r="B119" s="424"/>
      <c r="C119" s="411"/>
      <c r="D119" s="406"/>
      <c r="E119" s="412"/>
      <c r="F119" s="412"/>
      <c r="G119" s="409"/>
      <c r="H119" s="409"/>
      <c r="I119" s="409"/>
      <c r="J119" s="409"/>
    </row>
    <row r="120" spans="1:10" ht="19.5" hidden="1" customHeight="1" x14ac:dyDescent="0.2">
      <c r="A120" s="413" t="s">
        <v>164</v>
      </c>
      <c r="B120" s="406"/>
      <c r="C120" s="411"/>
      <c r="D120" s="406"/>
      <c r="E120" s="412"/>
      <c r="F120" s="412"/>
      <c r="G120" s="409"/>
      <c r="H120" s="409"/>
      <c r="I120" s="409"/>
      <c r="J120" s="409"/>
    </row>
    <row r="121" spans="1:10" ht="12" hidden="1" customHeight="1" x14ac:dyDescent="0.2">
      <c r="A121" s="414" t="s">
        <v>318</v>
      </c>
      <c r="B121" s="406"/>
      <c r="C121" s="411">
        <v>94.007000000000005</v>
      </c>
      <c r="D121" s="406"/>
      <c r="E121" s="417"/>
      <c r="F121" s="417"/>
      <c r="G121" s="409"/>
      <c r="H121" s="409"/>
      <c r="I121" s="409"/>
      <c r="J121" s="409"/>
    </row>
    <row r="122" spans="1:10" ht="12" hidden="1" customHeight="1" x14ac:dyDescent="0.2">
      <c r="A122" s="422" t="s">
        <v>190</v>
      </c>
      <c r="B122" s="406"/>
      <c r="C122" s="411"/>
      <c r="D122" s="406"/>
      <c r="E122" s="417"/>
      <c r="F122" s="417">
        <f>SUM(F121:F121)</f>
        <v>0</v>
      </c>
      <c r="G122" s="409"/>
      <c r="H122" s="409"/>
      <c r="I122" s="409"/>
      <c r="J122" s="409"/>
    </row>
    <row r="123" spans="1:10" ht="12" hidden="1" customHeight="1" x14ac:dyDescent="0.2">
      <c r="A123" s="423" t="s">
        <v>199</v>
      </c>
      <c r="B123" s="406"/>
      <c r="C123" s="411"/>
      <c r="D123" s="406"/>
      <c r="E123" s="421"/>
      <c r="F123" s="421">
        <f>F122</f>
        <v>0</v>
      </c>
      <c r="G123" s="409"/>
      <c r="H123" s="409"/>
      <c r="I123" s="409"/>
      <c r="J123" s="409"/>
    </row>
    <row r="124" spans="1:10" ht="12" customHeight="1" x14ac:dyDescent="0.2">
      <c r="A124" s="423"/>
      <c r="B124" s="406"/>
      <c r="C124" s="411"/>
      <c r="D124" s="406"/>
      <c r="E124" s="419"/>
      <c r="F124" s="419"/>
      <c r="G124" s="409"/>
      <c r="H124" s="409"/>
      <c r="I124" s="409"/>
      <c r="J124" s="409"/>
    </row>
    <row r="125" spans="1:10" ht="12" customHeight="1" x14ac:dyDescent="0.2">
      <c r="A125" s="410" t="s">
        <v>363</v>
      </c>
      <c r="B125" s="406"/>
      <c r="C125" s="411"/>
      <c r="D125" s="406"/>
      <c r="E125" s="419"/>
      <c r="F125" s="419"/>
      <c r="G125" s="409"/>
      <c r="H125" s="409"/>
      <c r="I125" s="409"/>
      <c r="J125" s="409"/>
    </row>
    <row r="126" spans="1:10" ht="12" customHeight="1" x14ac:dyDescent="0.2">
      <c r="A126" s="413" t="s">
        <v>514</v>
      </c>
      <c r="B126" s="406"/>
      <c r="C126" s="411"/>
      <c r="D126" s="406"/>
      <c r="E126" s="419"/>
      <c r="F126" s="419"/>
      <c r="G126" s="409"/>
      <c r="H126" s="409"/>
      <c r="I126" s="409"/>
      <c r="J126" s="409"/>
    </row>
    <row r="127" spans="1:10" ht="12" customHeight="1" x14ac:dyDescent="0.2">
      <c r="A127" s="414" t="s">
        <v>364</v>
      </c>
      <c r="B127" s="406"/>
      <c r="C127" s="411">
        <v>21.018999999999998</v>
      </c>
      <c r="D127" s="406"/>
      <c r="E127" s="417"/>
      <c r="F127" s="417"/>
      <c r="G127" s="409"/>
      <c r="H127" s="409"/>
      <c r="I127" s="409"/>
      <c r="J127" s="409"/>
    </row>
    <row r="128" spans="1:10" ht="12" customHeight="1" x14ac:dyDescent="0.2">
      <c r="A128" s="414" t="s">
        <v>479</v>
      </c>
      <c r="B128" s="406"/>
      <c r="C128" s="411">
        <v>21.027000000000001</v>
      </c>
      <c r="D128" s="406"/>
      <c r="E128" s="417"/>
      <c r="F128" s="417"/>
      <c r="G128" s="409"/>
      <c r="H128" s="409"/>
      <c r="I128" s="409"/>
      <c r="J128" s="409"/>
    </row>
    <row r="129" spans="1:10" ht="12" customHeight="1" x14ac:dyDescent="0.2">
      <c r="A129" s="422" t="s">
        <v>190</v>
      </c>
      <c r="B129" s="406"/>
      <c r="C129" s="411"/>
      <c r="D129" s="406"/>
      <c r="E129" s="417"/>
      <c r="F129" s="417">
        <f>SUM(F127:F127)</f>
        <v>0</v>
      </c>
      <c r="G129" s="409"/>
      <c r="H129" s="409"/>
      <c r="I129" s="409"/>
      <c r="J129" s="409"/>
    </row>
    <row r="130" spans="1:10" ht="12" customHeight="1" x14ac:dyDescent="0.2">
      <c r="A130" s="423" t="s">
        <v>365</v>
      </c>
      <c r="B130" s="406"/>
      <c r="C130" s="411"/>
      <c r="D130" s="406"/>
      <c r="E130" s="421"/>
      <c r="F130" s="421">
        <f>F129</f>
        <v>0</v>
      </c>
      <c r="G130" s="409"/>
      <c r="H130" s="409"/>
      <c r="I130" s="409"/>
      <c r="J130" s="409"/>
    </row>
    <row r="131" spans="1:10" ht="12" customHeight="1" x14ac:dyDescent="0.2">
      <c r="A131" s="414"/>
      <c r="B131" s="406"/>
      <c r="C131" s="411"/>
      <c r="D131" s="406"/>
      <c r="E131" s="419"/>
      <c r="F131" s="419"/>
      <c r="G131" s="409"/>
      <c r="H131" s="409"/>
      <c r="I131" s="409"/>
      <c r="J131" s="409"/>
    </row>
    <row r="132" spans="1:10" ht="21" customHeight="1" thickBot="1" x14ac:dyDescent="0.25">
      <c r="A132" s="430" t="s">
        <v>168</v>
      </c>
      <c r="B132" s="406"/>
      <c r="C132" s="411"/>
      <c r="E132" s="431" t="s">
        <v>6</v>
      </c>
      <c r="F132" s="431">
        <f>F123+F109+F95+F69+F31+F27+F22+F130</f>
        <v>0</v>
      </c>
      <c r="G132" s="409"/>
      <c r="H132" s="409"/>
      <c r="I132" s="409"/>
      <c r="J132" s="409"/>
    </row>
    <row r="133" spans="1:10" ht="12" customHeight="1" thickTop="1" x14ac:dyDescent="0.2">
      <c r="B133" s="406"/>
      <c r="C133" s="411"/>
      <c r="D133" s="406"/>
      <c r="E133" s="406"/>
      <c r="F133" s="419"/>
      <c r="G133" s="409"/>
      <c r="H133" s="409"/>
      <c r="I133" s="409"/>
      <c r="J133" s="409"/>
    </row>
    <row r="134" spans="1:10" ht="12" customHeight="1" x14ac:dyDescent="0.2">
      <c r="B134" s="406"/>
      <c r="C134" s="411"/>
      <c r="D134" s="406"/>
      <c r="E134" s="406"/>
      <c r="F134" s="419"/>
      <c r="G134" s="409"/>
      <c r="H134" s="409"/>
      <c r="I134" s="409"/>
      <c r="J134" s="409"/>
    </row>
    <row r="135" spans="1:10" ht="12" customHeight="1" x14ac:dyDescent="0.2">
      <c r="A135" s="432" t="s">
        <v>362</v>
      </c>
      <c r="B135" s="406"/>
      <c r="C135" s="411"/>
      <c r="D135" s="406"/>
      <c r="E135" s="406"/>
      <c r="F135" s="419"/>
      <c r="G135" s="409"/>
      <c r="H135" s="409"/>
      <c r="I135" s="409"/>
      <c r="J135" s="409"/>
    </row>
    <row r="136" spans="1:10" ht="12" customHeight="1" x14ac:dyDescent="0.2">
      <c r="B136" s="406"/>
      <c r="C136" s="411"/>
      <c r="D136" s="406"/>
      <c r="E136" s="406"/>
      <c r="F136" s="419"/>
      <c r="G136" s="409"/>
      <c r="H136" s="409"/>
      <c r="I136" s="409"/>
      <c r="J136" s="409"/>
    </row>
    <row r="137" spans="1:10" ht="12" customHeight="1" x14ac:dyDescent="0.2">
      <c r="A137" s="480" t="s">
        <v>360</v>
      </c>
      <c r="B137" s="480"/>
      <c r="C137" s="480"/>
      <c r="D137" s="480"/>
      <c r="E137" s="480"/>
      <c r="F137" s="480"/>
      <c r="G137" s="409"/>
      <c r="H137" s="409"/>
      <c r="I137" s="409"/>
      <c r="J137" s="409"/>
    </row>
    <row r="138" spans="1:10" ht="19.2" customHeight="1" x14ac:dyDescent="0.2">
      <c r="A138" s="480"/>
      <c r="B138" s="480"/>
      <c r="C138" s="480"/>
      <c r="D138" s="480"/>
      <c r="E138" s="480"/>
      <c r="F138" s="480"/>
    </row>
    <row r="139" spans="1:10" ht="12" customHeight="1" x14ac:dyDescent="0.2"/>
    <row r="140" spans="1:10" ht="12" customHeight="1" x14ac:dyDescent="0.2">
      <c r="A140" s="479" t="s">
        <v>369</v>
      </c>
      <c r="B140" s="479"/>
      <c r="C140" s="479"/>
      <c r="D140" s="479"/>
      <c r="E140" s="479"/>
      <c r="F140" s="479"/>
    </row>
    <row r="141" spans="1:10" ht="12" customHeight="1" x14ac:dyDescent="0.2">
      <c r="A141" s="479"/>
      <c r="B141" s="479"/>
      <c r="C141" s="479"/>
      <c r="D141" s="479"/>
      <c r="E141" s="479"/>
      <c r="F141" s="479"/>
    </row>
    <row r="143" spans="1:10" x14ac:dyDescent="0.2">
      <c r="A143" s="435" t="s">
        <v>468</v>
      </c>
    </row>
    <row r="145" spans="1:1" ht="12" x14ac:dyDescent="0.2">
      <c r="A145" s="444" t="s">
        <v>533</v>
      </c>
    </row>
  </sheetData>
  <mergeCells count="14">
    <mergeCell ref="A114:F114"/>
    <mergeCell ref="A115:F115"/>
    <mergeCell ref="A140:F141"/>
    <mergeCell ref="A137:F138"/>
    <mergeCell ref="A1:F1"/>
    <mergeCell ref="A2:F2"/>
    <mergeCell ref="A3:F3"/>
    <mergeCell ref="A4:F4"/>
    <mergeCell ref="A50:F50"/>
    <mergeCell ref="A51:F51"/>
    <mergeCell ref="A52:F52"/>
    <mergeCell ref="A53:F53"/>
    <mergeCell ref="A112:F112"/>
    <mergeCell ref="A113:F113"/>
  </mergeCells>
  <pageMargins left="0.7" right="0.7" top="0.75" bottom="0.75" header="0.3" footer="0.3"/>
  <pageSetup scale="87" orientation="portrait" r:id="rId1"/>
  <colBreaks count="1" manualBreakCount="1">
    <brk id="6" max="1048575" man="1"/>
  </colBreaks>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Q45"/>
  <sheetViews>
    <sheetView zoomScaleNormal="100" zoomScaleSheetLayoutView="79" workbookViewId="0">
      <selection activeCell="A5" sqref="A5"/>
    </sheetView>
  </sheetViews>
  <sheetFormatPr defaultColWidth="9.109375" defaultRowHeight="13.2" x14ac:dyDescent="0.25"/>
  <cols>
    <col min="1" max="1" width="2.5546875" style="29" customWidth="1"/>
    <col min="2" max="2" width="27.109375" style="29" customWidth="1"/>
    <col min="3" max="3" width="4.109375" style="29" customWidth="1"/>
    <col min="4" max="4" width="2" style="29" customWidth="1"/>
    <col min="5" max="5" width="15" style="29" customWidth="1"/>
    <col min="6" max="6" width="1.6640625" style="29" customWidth="1"/>
    <col min="7" max="7" width="15" style="29" customWidth="1"/>
    <col min="8" max="8" width="1.6640625" style="29" customWidth="1"/>
    <col min="9" max="9" width="15" style="29" customWidth="1"/>
    <col min="10" max="10" width="1.6640625" style="29" customWidth="1"/>
    <col min="11" max="11" width="15" style="29" customWidth="1"/>
    <col min="12" max="12" width="1.6640625" style="29" customWidth="1"/>
    <col min="13" max="13" width="15" style="29" customWidth="1"/>
    <col min="14" max="18" width="10.33203125" style="29" customWidth="1"/>
    <col min="19" max="16384" width="9.109375" style="29"/>
  </cols>
  <sheetData>
    <row r="1" spans="1:14" ht="14.25" customHeight="1" thickBot="1" x14ac:dyDescent="0.3">
      <c r="A1" s="483" t="s">
        <v>0</v>
      </c>
      <c r="B1" s="483"/>
      <c r="C1" s="483"/>
      <c r="D1" s="483"/>
      <c r="E1" s="483"/>
      <c r="F1" s="483"/>
      <c r="G1" s="483"/>
      <c r="H1" s="483"/>
      <c r="I1" s="483"/>
      <c r="J1" s="483"/>
      <c r="K1" s="483"/>
      <c r="L1" s="483"/>
      <c r="M1" s="483"/>
      <c r="N1" s="141"/>
    </row>
    <row r="2" spans="1:14" ht="14.25" customHeight="1" thickTop="1" thickBot="1" x14ac:dyDescent="0.3">
      <c r="A2" s="484" t="s">
        <v>309</v>
      </c>
      <c r="B2" s="484"/>
      <c r="C2" s="484"/>
      <c r="D2" s="484"/>
      <c r="E2" s="484"/>
      <c r="F2" s="484"/>
      <c r="G2" s="484"/>
      <c r="H2" s="484"/>
      <c r="I2" s="484"/>
      <c r="J2" s="484"/>
      <c r="K2" s="484"/>
      <c r="L2" s="484"/>
      <c r="M2" s="484"/>
      <c r="N2" s="146"/>
    </row>
    <row r="3" spans="1:14" ht="14.25" customHeight="1" thickTop="1" x14ac:dyDescent="0.25">
      <c r="A3" s="482" t="s">
        <v>96</v>
      </c>
      <c r="B3" s="482"/>
      <c r="C3" s="482"/>
      <c r="D3" s="482"/>
      <c r="E3" s="482"/>
      <c r="F3" s="482"/>
      <c r="G3" s="482"/>
      <c r="H3" s="482"/>
      <c r="I3" s="482"/>
      <c r="J3" s="482"/>
      <c r="K3" s="482"/>
      <c r="L3" s="482"/>
      <c r="M3" s="482"/>
      <c r="N3" s="119"/>
    </row>
    <row r="4" spans="1:14" ht="14.25" customHeight="1" x14ac:dyDescent="0.25">
      <c r="A4" s="482" t="s">
        <v>517</v>
      </c>
      <c r="B4" s="482"/>
      <c r="C4" s="482"/>
      <c r="D4" s="482"/>
      <c r="E4" s="482"/>
      <c r="F4" s="482"/>
      <c r="G4" s="482"/>
      <c r="H4" s="482"/>
      <c r="I4" s="482"/>
      <c r="J4" s="482"/>
      <c r="K4" s="482"/>
      <c r="L4" s="482"/>
      <c r="M4" s="482"/>
      <c r="N4" s="119"/>
    </row>
    <row r="5" spans="1:14" x14ac:dyDescent="0.25">
      <c r="D5" s="30"/>
      <c r="E5" s="107"/>
      <c r="F5" s="30"/>
      <c r="G5" s="107"/>
      <c r="H5" s="30"/>
      <c r="I5" s="107"/>
      <c r="J5" s="30"/>
      <c r="K5" s="107"/>
      <c r="L5" s="30"/>
      <c r="M5" s="106"/>
    </row>
    <row r="6" spans="1:14" x14ac:dyDescent="0.25">
      <c r="B6" s="30"/>
      <c r="C6" s="30"/>
      <c r="D6" s="30"/>
      <c r="E6" s="107"/>
      <c r="F6" s="30"/>
      <c r="G6" s="108"/>
      <c r="H6" s="30"/>
      <c r="I6" s="82"/>
      <c r="J6" s="30"/>
      <c r="K6" s="82"/>
      <c r="L6" s="30"/>
      <c r="M6" s="109"/>
    </row>
    <row r="7" spans="1:14" ht="52.8" x14ac:dyDescent="0.25">
      <c r="A7" s="485" t="s">
        <v>97</v>
      </c>
      <c r="B7" s="485"/>
      <c r="C7" s="33"/>
      <c r="D7" s="143"/>
      <c r="E7" s="110" t="s">
        <v>41</v>
      </c>
      <c r="F7" s="78"/>
      <c r="G7" s="111" t="s">
        <v>203</v>
      </c>
      <c r="H7" s="78"/>
      <c r="I7" s="111" t="s">
        <v>204</v>
      </c>
      <c r="J7" s="78"/>
      <c r="K7" s="111" t="s">
        <v>205</v>
      </c>
      <c r="L7" s="78"/>
      <c r="M7" s="110" t="s">
        <v>40</v>
      </c>
    </row>
    <row r="8" spans="1:14" x14ac:dyDescent="0.25">
      <c r="A8" s="112"/>
      <c r="D8" s="77"/>
      <c r="E8" s="113"/>
      <c r="F8" s="77"/>
      <c r="G8" s="113"/>
      <c r="H8" s="77"/>
      <c r="I8" s="113"/>
      <c r="J8" s="77"/>
      <c r="K8" s="113"/>
      <c r="L8" s="30"/>
      <c r="M8" s="113"/>
    </row>
    <row r="9" spans="1:14" x14ac:dyDescent="0.25">
      <c r="A9" s="78" t="s">
        <v>98</v>
      </c>
      <c r="D9" s="123" t="s">
        <v>6</v>
      </c>
      <c r="E9" s="37">
        <f>G9+I9+K9+M9</f>
        <v>0</v>
      </c>
      <c r="F9" s="125"/>
      <c r="G9" s="114"/>
      <c r="H9" s="125"/>
      <c r="I9" s="114"/>
      <c r="J9" s="125"/>
      <c r="K9" s="114"/>
      <c r="L9" s="125"/>
      <c r="M9" s="114"/>
    </row>
    <row r="10" spans="1:14" x14ac:dyDescent="0.25">
      <c r="A10" s="78" t="s">
        <v>38</v>
      </c>
      <c r="D10" s="143"/>
      <c r="E10" s="41">
        <f>G10+I10+K10+M10</f>
        <v>0</v>
      </c>
      <c r="F10" s="78"/>
      <c r="G10" s="115"/>
      <c r="H10" s="78"/>
      <c r="I10" s="115"/>
      <c r="J10" s="78"/>
      <c r="K10" s="115"/>
      <c r="L10" s="78"/>
      <c r="M10" s="115"/>
    </row>
    <row r="11" spans="1:14" x14ac:dyDescent="0.25">
      <c r="A11" s="78"/>
      <c r="D11" s="30"/>
      <c r="E11" s="38"/>
      <c r="F11" s="78"/>
      <c r="G11" s="37"/>
      <c r="H11" s="78"/>
      <c r="I11" s="37"/>
      <c r="J11" s="78"/>
      <c r="K11" s="37"/>
      <c r="L11" s="78"/>
      <c r="M11" s="37"/>
    </row>
    <row r="12" spans="1:14" ht="13.8" thickBot="1" x14ac:dyDescent="0.3">
      <c r="A12" s="116" t="s">
        <v>41</v>
      </c>
      <c r="D12" s="145" t="s">
        <v>6</v>
      </c>
      <c r="E12" s="42">
        <f>E10+E9</f>
        <v>0</v>
      </c>
      <c r="F12" s="125"/>
      <c r="G12" s="42">
        <f>SUM(G9:G10)</f>
        <v>0</v>
      </c>
      <c r="H12" s="125"/>
      <c r="I12" s="42">
        <f>SUM(I9:I10)</f>
        <v>0</v>
      </c>
      <c r="J12" s="125"/>
      <c r="K12" s="42">
        <f>SUM(K9:K10)</f>
        <v>0</v>
      </c>
      <c r="L12" s="125"/>
      <c r="M12" s="42">
        <f>SUM(M9:M10)</f>
        <v>0</v>
      </c>
    </row>
    <row r="13" spans="1:14" ht="13.8" thickTop="1" x14ac:dyDescent="0.25">
      <c r="A13" s="30"/>
      <c r="D13" s="30"/>
      <c r="E13" s="37"/>
      <c r="F13" s="78"/>
      <c r="G13" s="37"/>
      <c r="H13" s="78"/>
      <c r="I13" s="37"/>
      <c r="J13" s="78"/>
      <c r="K13" s="37"/>
      <c r="L13" s="78"/>
      <c r="M13" s="37"/>
    </row>
    <row r="14" spans="1:14" x14ac:dyDescent="0.25">
      <c r="B14" s="4" t="s">
        <v>254</v>
      </c>
      <c r="C14" s="4"/>
      <c r="D14" s="143"/>
      <c r="E14" s="41">
        <v>1</v>
      </c>
      <c r="F14" s="78"/>
      <c r="G14" s="37"/>
      <c r="H14" s="78"/>
      <c r="I14" s="37"/>
      <c r="J14" s="78"/>
      <c r="K14" s="37"/>
      <c r="L14" s="78"/>
      <c r="M14" s="37"/>
    </row>
    <row r="15" spans="1:14" x14ac:dyDescent="0.25">
      <c r="A15" s="107"/>
      <c r="D15" s="30"/>
      <c r="E15" s="37"/>
      <c r="F15" s="78"/>
      <c r="G15" s="37"/>
      <c r="H15" s="78"/>
      <c r="I15" s="37"/>
      <c r="J15" s="78"/>
      <c r="K15" s="37"/>
      <c r="L15" s="78"/>
      <c r="M15" s="37"/>
    </row>
    <row r="16" spans="1:14" ht="13.8" thickBot="1" x14ac:dyDescent="0.3">
      <c r="B16" s="123" t="s">
        <v>99</v>
      </c>
      <c r="C16" s="123"/>
      <c r="D16" s="145" t="s">
        <v>6</v>
      </c>
      <c r="E16" s="42">
        <f>E12/E14</f>
        <v>0</v>
      </c>
      <c r="F16" s="125"/>
      <c r="G16" s="42">
        <f>G12/$E$14</f>
        <v>0</v>
      </c>
      <c r="H16" s="125"/>
      <c r="I16" s="42">
        <f>I12/$E$14</f>
        <v>0</v>
      </c>
      <c r="J16" s="125"/>
      <c r="K16" s="42">
        <f>K12/$E$14</f>
        <v>0</v>
      </c>
      <c r="L16" s="125"/>
      <c r="M16" s="42">
        <f>M12/$E$14</f>
        <v>0</v>
      </c>
    </row>
    <row r="17" spans="1:16" ht="13.8" thickTop="1" x14ac:dyDescent="0.25">
      <c r="B17" s="30"/>
      <c r="C17" s="30"/>
      <c r="D17" s="30"/>
      <c r="E17" s="107"/>
      <c r="F17" s="30"/>
      <c r="G17" s="107"/>
      <c r="H17" s="30"/>
      <c r="I17" s="107"/>
      <c r="J17" s="30"/>
      <c r="K17" s="107"/>
      <c r="L17" s="30"/>
      <c r="M17" s="106"/>
    </row>
    <row r="18" spans="1:16" x14ac:dyDescent="0.25">
      <c r="B18" s="30"/>
      <c r="C18" s="30"/>
      <c r="D18" s="30"/>
      <c r="E18" s="107"/>
      <c r="F18" s="30"/>
      <c r="G18" s="107"/>
      <c r="H18" s="30"/>
      <c r="I18" s="107"/>
      <c r="J18" s="30"/>
      <c r="K18" s="107"/>
      <c r="L18" s="30"/>
      <c r="M18" s="106"/>
    </row>
    <row r="19" spans="1:16" x14ac:dyDescent="0.25">
      <c r="B19" s="30"/>
      <c r="C19" s="30"/>
      <c r="D19" s="30"/>
      <c r="E19" s="107"/>
      <c r="F19" s="30"/>
      <c r="G19" s="107"/>
      <c r="H19" s="30"/>
      <c r="I19" s="107"/>
      <c r="J19" s="30"/>
      <c r="K19" s="107"/>
      <c r="L19" s="30"/>
      <c r="M19" s="106"/>
    </row>
    <row r="20" spans="1:16" x14ac:dyDescent="0.25">
      <c r="B20" s="30"/>
      <c r="C20" s="30"/>
      <c r="D20" s="30"/>
      <c r="E20" s="107"/>
      <c r="F20" s="30"/>
      <c r="G20" s="107"/>
      <c r="H20" s="30"/>
      <c r="I20" s="107"/>
      <c r="J20" s="30"/>
      <c r="K20" s="107"/>
      <c r="L20" s="30"/>
      <c r="M20" s="106"/>
    </row>
    <row r="21" spans="1:16" x14ac:dyDescent="0.25">
      <c r="B21" s="103" t="s">
        <v>253</v>
      </c>
      <c r="C21" s="103"/>
      <c r="D21" s="30"/>
      <c r="E21" s="107"/>
      <c r="F21" s="30"/>
      <c r="G21" s="107"/>
      <c r="H21" s="30"/>
      <c r="I21" s="107"/>
      <c r="J21" s="30"/>
      <c r="K21" s="107"/>
      <c r="L21" s="30"/>
      <c r="M21" s="106"/>
    </row>
    <row r="22" spans="1:16" ht="8.25" customHeight="1" x14ac:dyDescent="0.25">
      <c r="B22" s="142"/>
      <c r="C22" s="142"/>
      <c r="D22" s="30"/>
      <c r="E22" s="123"/>
      <c r="F22" s="30"/>
      <c r="G22" s="123"/>
      <c r="H22" s="30"/>
      <c r="I22" s="123"/>
      <c r="J22" s="30"/>
      <c r="K22" s="123"/>
      <c r="L22" s="30"/>
      <c r="M22" s="106"/>
    </row>
    <row r="23" spans="1:16" ht="27.75" customHeight="1" x14ac:dyDescent="0.25">
      <c r="A23" s="117"/>
      <c r="B23" s="481" t="s">
        <v>207</v>
      </c>
      <c r="C23" s="481"/>
      <c r="D23" s="481"/>
      <c r="E23" s="481"/>
      <c r="F23" s="481"/>
      <c r="G23" s="481"/>
      <c r="H23" s="481"/>
      <c r="I23" s="481"/>
      <c r="J23" s="481"/>
      <c r="K23" s="481"/>
      <c r="L23" s="481"/>
      <c r="M23" s="481"/>
      <c r="N23" s="118"/>
      <c r="O23" s="118"/>
      <c r="P23" s="118"/>
    </row>
    <row r="24" spans="1:16" ht="8.25" customHeight="1" x14ac:dyDescent="0.25">
      <c r="A24" s="117"/>
      <c r="B24" s="122"/>
      <c r="C24" s="122"/>
      <c r="D24" s="122"/>
      <c r="E24" s="122"/>
      <c r="F24" s="122"/>
      <c r="G24" s="122"/>
      <c r="H24" s="122"/>
      <c r="I24" s="122"/>
      <c r="J24" s="122"/>
      <c r="K24" s="122"/>
      <c r="L24" s="122"/>
      <c r="M24" s="122"/>
      <c r="N24" s="118"/>
      <c r="O24" s="118"/>
      <c r="P24" s="118"/>
    </row>
    <row r="25" spans="1:16" ht="27.75" customHeight="1" x14ac:dyDescent="0.25">
      <c r="A25" s="117"/>
      <c r="B25" s="481" t="s">
        <v>208</v>
      </c>
      <c r="C25" s="481"/>
      <c r="D25" s="481"/>
      <c r="E25" s="481"/>
      <c r="F25" s="481"/>
      <c r="G25" s="481"/>
      <c r="H25" s="481"/>
      <c r="I25" s="481"/>
      <c r="J25" s="481"/>
      <c r="K25" s="481"/>
      <c r="L25" s="481"/>
      <c r="M25" s="481"/>
      <c r="N25" s="1"/>
      <c r="O25" s="1"/>
      <c r="P25" s="1"/>
    </row>
    <row r="26" spans="1:16" ht="8.25" customHeight="1" x14ac:dyDescent="0.25">
      <c r="A26" s="117"/>
      <c r="B26" s="122"/>
      <c r="C26" s="122"/>
      <c r="D26" s="122"/>
      <c r="E26" s="122"/>
      <c r="F26" s="122"/>
      <c r="G26" s="122"/>
      <c r="H26" s="122"/>
      <c r="I26" s="122"/>
      <c r="J26" s="122"/>
      <c r="K26" s="122"/>
      <c r="L26" s="122"/>
      <c r="M26" s="122"/>
      <c r="N26" s="122"/>
      <c r="O26" s="122"/>
      <c r="P26" s="122"/>
    </row>
    <row r="27" spans="1:16" x14ac:dyDescent="0.25">
      <c r="A27" s="117"/>
      <c r="B27" s="481" t="s">
        <v>209</v>
      </c>
      <c r="C27" s="481"/>
      <c r="D27" s="481"/>
      <c r="E27" s="481"/>
      <c r="F27" s="481"/>
      <c r="G27" s="481"/>
      <c r="H27" s="481"/>
      <c r="I27" s="481"/>
      <c r="J27" s="481"/>
      <c r="K27" s="481"/>
      <c r="L27" s="481"/>
      <c r="M27" s="481"/>
      <c r="N27" s="1"/>
      <c r="O27" s="1"/>
      <c r="P27" s="1"/>
    </row>
    <row r="28" spans="1:16" ht="7.5" customHeight="1" x14ac:dyDescent="0.25">
      <c r="A28" s="117"/>
      <c r="B28" s="122"/>
      <c r="C28" s="122"/>
      <c r="D28" s="122"/>
      <c r="E28" s="122"/>
      <c r="F28" s="122"/>
      <c r="G28" s="122"/>
      <c r="H28" s="122"/>
      <c r="I28" s="122"/>
      <c r="J28" s="122"/>
      <c r="K28" s="122"/>
      <c r="L28" s="122"/>
      <c r="M28" s="122"/>
      <c r="N28" s="1"/>
      <c r="O28" s="1"/>
      <c r="P28" s="1"/>
    </row>
    <row r="29" spans="1:16" ht="15" customHeight="1" x14ac:dyDescent="0.25">
      <c r="A29" s="117"/>
      <c r="B29" s="481" t="s">
        <v>206</v>
      </c>
      <c r="C29" s="481"/>
      <c r="D29" s="481"/>
      <c r="E29" s="481"/>
      <c r="F29" s="481"/>
      <c r="G29" s="481"/>
      <c r="H29" s="481"/>
      <c r="I29" s="481"/>
      <c r="J29" s="481"/>
      <c r="K29" s="481"/>
      <c r="L29" s="481"/>
      <c r="M29" s="481"/>
      <c r="N29" s="118"/>
      <c r="O29" s="118"/>
      <c r="P29" s="118"/>
    </row>
    <row r="30" spans="1:16" ht="8.25" customHeight="1" x14ac:dyDescent="0.25">
      <c r="A30" s="106"/>
      <c r="B30" s="104"/>
      <c r="C30" s="104"/>
      <c r="D30" s="30"/>
      <c r="E30" s="107"/>
      <c r="F30" s="30"/>
      <c r="G30" s="107"/>
      <c r="H30" s="30"/>
      <c r="I30" s="107"/>
      <c r="J30" s="30"/>
      <c r="K30" s="107"/>
      <c r="L30" s="30"/>
      <c r="M30" s="106"/>
    </row>
    <row r="31" spans="1:16" ht="24" customHeight="1" x14ac:dyDescent="0.25">
      <c r="A31" s="106"/>
      <c r="B31" s="481" t="s">
        <v>255</v>
      </c>
      <c r="C31" s="481"/>
      <c r="D31" s="481"/>
      <c r="E31" s="481"/>
      <c r="F31" s="481"/>
      <c r="G31" s="481"/>
      <c r="H31" s="481"/>
      <c r="I31" s="481"/>
      <c r="J31" s="481"/>
      <c r="K31" s="481"/>
      <c r="L31" s="481"/>
      <c r="M31" s="481"/>
    </row>
    <row r="32" spans="1:16" x14ac:dyDescent="0.25">
      <c r="B32" s="104"/>
      <c r="C32" s="104"/>
      <c r="D32" s="30"/>
      <c r="E32" s="107"/>
      <c r="F32" s="30"/>
      <c r="G32" s="107"/>
      <c r="H32" s="30"/>
      <c r="I32" s="107"/>
      <c r="J32" s="30"/>
      <c r="K32" s="107"/>
      <c r="L32" s="30"/>
      <c r="M32" s="106"/>
    </row>
    <row r="33" spans="2:17" x14ac:dyDescent="0.25">
      <c r="B33" s="187" t="s">
        <v>361</v>
      </c>
      <c r="C33" s="104"/>
      <c r="D33" s="30"/>
      <c r="E33" s="107"/>
      <c r="F33" s="30"/>
      <c r="G33" s="107"/>
      <c r="H33" s="30"/>
      <c r="I33" s="107"/>
      <c r="J33" s="30"/>
      <c r="K33" s="107"/>
      <c r="L33" s="30"/>
      <c r="M33" s="106"/>
    </row>
    <row r="34" spans="2:17" x14ac:dyDescent="0.25">
      <c r="B34" s="104"/>
      <c r="C34" s="104"/>
      <c r="D34" s="30"/>
      <c r="E34" s="107"/>
      <c r="F34" s="30"/>
      <c r="G34" s="107"/>
      <c r="H34" s="30"/>
      <c r="I34" s="107"/>
      <c r="J34" s="30"/>
      <c r="K34" s="107"/>
      <c r="L34" s="30"/>
      <c r="M34" s="106"/>
    </row>
    <row r="35" spans="2:17" ht="41.25" customHeight="1" x14ac:dyDescent="0.25">
      <c r="B35" s="487"/>
      <c r="C35" s="487"/>
      <c r="D35" s="487"/>
      <c r="E35" s="487"/>
      <c r="F35" s="487"/>
      <c r="G35" s="487"/>
      <c r="H35" s="487"/>
      <c r="I35" s="487"/>
      <c r="J35" s="487"/>
      <c r="K35" s="487"/>
      <c r="L35" s="487"/>
      <c r="M35" s="487"/>
      <c r="N35" s="103"/>
      <c r="O35" s="103"/>
      <c r="P35" s="103"/>
    </row>
    <row r="36" spans="2:17" x14ac:dyDescent="0.25">
      <c r="B36" s="487"/>
      <c r="C36" s="487"/>
      <c r="D36" s="487"/>
      <c r="E36" s="487"/>
      <c r="F36" s="487"/>
      <c r="G36" s="487"/>
      <c r="H36" s="487"/>
      <c r="I36" s="487"/>
      <c r="J36" s="487"/>
      <c r="K36" s="487"/>
      <c r="L36" s="487"/>
      <c r="M36" s="487"/>
      <c r="N36" s="487"/>
      <c r="O36" s="487"/>
      <c r="P36" s="487"/>
    </row>
    <row r="37" spans="2:17" x14ac:dyDescent="0.25">
      <c r="B37" s="487"/>
      <c r="C37" s="487"/>
      <c r="D37" s="487"/>
      <c r="E37" s="487"/>
      <c r="F37" s="487"/>
      <c r="G37" s="487"/>
      <c r="H37" s="487"/>
      <c r="I37" s="487"/>
      <c r="J37" s="487"/>
      <c r="K37" s="487"/>
      <c r="L37" s="487"/>
      <c r="M37" s="487"/>
      <c r="N37" s="2"/>
      <c r="O37" s="2"/>
      <c r="P37" s="2"/>
    </row>
    <row r="38" spans="2:17" x14ac:dyDescent="0.25">
      <c r="B38" s="488"/>
      <c r="C38" s="488"/>
      <c r="D38" s="488"/>
      <c r="E38" s="488"/>
      <c r="F38" s="488"/>
      <c r="G38" s="488"/>
      <c r="H38" s="488"/>
      <c r="I38" s="488"/>
      <c r="J38" s="488"/>
      <c r="K38" s="488"/>
      <c r="L38" s="488"/>
      <c r="M38" s="106"/>
    </row>
    <row r="39" spans="2:17" x14ac:dyDescent="0.25">
      <c r="B39" s="486"/>
      <c r="C39" s="486"/>
      <c r="D39" s="486"/>
      <c r="E39" s="486"/>
      <c r="F39" s="486"/>
      <c r="G39" s="486"/>
      <c r="H39" s="486"/>
      <c r="I39" s="486"/>
      <c r="J39" s="486"/>
      <c r="K39" s="486"/>
      <c r="L39" s="486"/>
      <c r="M39" s="486"/>
      <c r="N39" s="486"/>
      <c r="O39" s="486"/>
      <c r="P39" s="486"/>
      <c r="Q39" s="486"/>
    </row>
    <row r="40" spans="2:17" x14ac:dyDescent="0.25">
      <c r="B40" s="119"/>
      <c r="C40" s="119"/>
      <c r="D40" s="4"/>
      <c r="E40" s="107"/>
      <c r="F40" s="4"/>
      <c r="G40" s="3"/>
      <c r="H40" s="4"/>
      <c r="I40" s="107"/>
      <c r="J40" s="4"/>
      <c r="K40" s="107"/>
      <c r="L40" s="4"/>
      <c r="M40" s="3"/>
    </row>
    <row r="41" spans="2:17" x14ac:dyDescent="0.25">
      <c r="B41" s="4"/>
      <c r="C41" s="4"/>
      <c r="D41" s="103"/>
      <c r="E41" s="106"/>
      <c r="F41" s="103"/>
      <c r="G41" s="106"/>
      <c r="H41" s="103"/>
      <c r="I41" s="106"/>
      <c r="J41" s="103"/>
      <c r="K41" s="106"/>
      <c r="L41" s="103"/>
      <c r="M41" s="106"/>
    </row>
    <row r="42" spans="2:17" x14ac:dyDescent="0.25">
      <c r="E42" s="106"/>
      <c r="G42" s="106"/>
      <c r="I42" s="106"/>
      <c r="K42" s="106"/>
      <c r="M42" s="106"/>
    </row>
    <row r="43" spans="2:17" x14ac:dyDescent="0.25">
      <c r="B43" s="5"/>
      <c r="C43" s="5"/>
      <c r="D43" s="103"/>
      <c r="E43" s="106"/>
      <c r="F43" s="4"/>
      <c r="G43" s="6"/>
      <c r="H43" s="103"/>
      <c r="I43" s="106"/>
      <c r="J43" s="103"/>
      <c r="K43" s="106"/>
      <c r="L43" s="103"/>
      <c r="M43" s="106"/>
    </row>
    <row r="44" spans="2:17" x14ac:dyDescent="0.25">
      <c r="B44" s="481"/>
      <c r="C44" s="481"/>
      <c r="D44" s="481"/>
      <c r="E44" s="481"/>
      <c r="F44" s="103"/>
      <c r="G44" s="106"/>
      <c r="H44" s="103"/>
      <c r="I44" s="106"/>
      <c r="J44" s="103"/>
      <c r="K44" s="106"/>
      <c r="L44" s="103"/>
      <c r="M44" s="106"/>
    </row>
    <row r="45" spans="2:17" x14ac:dyDescent="0.25">
      <c r="B45" s="481"/>
      <c r="C45" s="481"/>
      <c r="D45" s="481"/>
      <c r="E45" s="481"/>
      <c r="F45" s="103"/>
      <c r="G45" s="106"/>
      <c r="H45" s="103"/>
      <c r="I45" s="106"/>
      <c r="J45" s="103"/>
      <c r="K45" s="106"/>
      <c r="L45" s="103"/>
      <c r="M45" s="106"/>
    </row>
  </sheetData>
  <mergeCells count="16">
    <mergeCell ref="B39:Q39"/>
    <mergeCell ref="B44:E45"/>
    <mergeCell ref="B27:M27"/>
    <mergeCell ref="B35:M35"/>
    <mergeCell ref="B36:P36"/>
    <mergeCell ref="B37:M37"/>
    <mergeCell ref="B38:L38"/>
    <mergeCell ref="B29:M29"/>
    <mergeCell ref="B31:M31"/>
    <mergeCell ref="B23:M23"/>
    <mergeCell ref="B25:M25"/>
    <mergeCell ref="A3:M3"/>
    <mergeCell ref="A4:M4"/>
    <mergeCell ref="A1:M1"/>
    <mergeCell ref="A2:M2"/>
    <mergeCell ref="A7:B7"/>
  </mergeCells>
  <pageMargins left="0.7" right="0.7" top="0.75" bottom="0.75" header="0.3" footer="0.3"/>
  <pageSetup scale="76" orientation="portrait" r:id="rId1"/>
  <customProperties>
    <customPr name="OrphanNamesChecked" r:id="rId2"/>
  </customProperties>
  <ignoredErrors>
    <ignoredError sqref="A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I67"/>
  <sheetViews>
    <sheetView topLeftCell="A16" zoomScaleNormal="100" workbookViewId="0">
      <selection activeCell="A43" sqref="A43"/>
    </sheetView>
  </sheetViews>
  <sheetFormatPr defaultColWidth="9.109375" defaultRowHeight="13.2" x14ac:dyDescent="0.25"/>
  <cols>
    <col min="1" max="1" width="49.33203125" style="29" customWidth="1"/>
    <col min="2" max="2" width="2" style="29" customWidth="1"/>
    <col min="3" max="3" width="11.33203125" style="29" customWidth="1"/>
    <col min="4" max="4" width="2" style="29" customWidth="1"/>
    <col min="5" max="5" width="11.33203125" style="29" customWidth="1"/>
    <col min="6" max="6" width="2" style="29" customWidth="1"/>
    <col min="7" max="7" width="11.33203125" style="29" customWidth="1"/>
    <col min="8" max="8" width="2" style="29" customWidth="1"/>
    <col min="9" max="9" width="11.33203125" style="29" customWidth="1"/>
    <col min="10" max="16384" width="9.109375" style="29"/>
  </cols>
  <sheetData>
    <row r="1" spans="1:9" ht="14.25" customHeight="1" thickBot="1" x14ac:dyDescent="0.3">
      <c r="A1" s="490" t="s">
        <v>0</v>
      </c>
      <c r="B1" s="490"/>
      <c r="C1" s="490"/>
      <c r="D1" s="490"/>
      <c r="E1" s="490"/>
      <c r="F1" s="490"/>
      <c r="G1" s="490"/>
      <c r="H1" s="490"/>
      <c r="I1" s="490"/>
    </row>
    <row r="2" spans="1:9" ht="14.25" customHeight="1" thickTop="1" thickBot="1" x14ac:dyDescent="0.3">
      <c r="A2" s="491" t="s">
        <v>256</v>
      </c>
      <c r="B2" s="491"/>
      <c r="C2" s="491"/>
      <c r="D2" s="491"/>
      <c r="E2" s="491"/>
      <c r="F2" s="491"/>
      <c r="G2" s="491"/>
      <c r="H2" s="491"/>
      <c r="I2" s="491"/>
    </row>
    <row r="3" spans="1:9" ht="14.25" customHeight="1" thickTop="1" x14ac:dyDescent="0.25">
      <c r="A3" s="492" t="s">
        <v>51</v>
      </c>
      <c r="B3" s="492"/>
      <c r="C3" s="492"/>
      <c r="D3" s="492"/>
      <c r="E3" s="492"/>
      <c r="F3" s="492"/>
      <c r="G3" s="492"/>
      <c r="H3" s="492"/>
      <c r="I3" s="492"/>
    </row>
    <row r="4" spans="1:9" ht="14.25" customHeight="1" x14ac:dyDescent="0.25">
      <c r="A4" s="489" t="s">
        <v>86</v>
      </c>
      <c r="B4" s="489"/>
      <c r="C4" s="489"/>
      <c r="D4" s="489"/>
      <c r="E4" s="489"/>
      <c r="F4" s="489"/>
      <c r="G4" s="489"/>
      <c r="H4" s="489"/>
      <c r="I4" s="489"/>
    </row>
    <row r="5" spans="1:9" ht="14.25" customHeight="1" x14ac:dyDescent="0.25">
      <c r="A5" s="489" t="s">
        <v>101</v>
      </c>
      <c r="B5" s="489"/>
      <c r="C5" s="489"/>
      <c r="D5" s="489"/>
      <c r="E5" s="489"/>
      <c r="F5" s="489"/>
      <c r="G5" s="489"/>
      <c r="H5" s="489"/>
      <c r="I5" s="489"/>
    </row>
    <row r="6" spans="1:9" x14ac:dyDescent="0.25">
      <c r="A6" s="489" t="s">
        <v>287</v>
      </c>
      <c r="B6" s="489"/>
      <c r="C6" s="489"/>
      <c r="D6" s="489"/>
      <c r="E6" s="489"/>
      <c r="F6" s="489"/>
      <c r="G6" s="489"/>
      <c r="H6" s="489"/>
      <c r="I6" s="489"/>
    </row>
    <row r="7" spans="1:9" x14ac:dyDescent="0.25">
      <c r="A7" s="24"/>
      <c r="B7" s="24"/>
      <c r="C7" s="46"/>
      <c r="D7" s="60"/>
      <c r="E7" s="47"/>
      <c r="F7" s="60"/>
      <c r="G7" s="46"/>
      <c r="H7" s="60"/>
      <c r="I7" s="46"/>
    </row>
    <row r="8" spans="1:9" x14ac:dyDescent="0.25">
      <c r="A8" s="24"/>
      <c r="B8" s="133"/>
      <c r="C8" s="178" t="s">
        <v>522</v>
      </c>
      <c r="D8" s="147"/>
      <c r="E8" s="120" t="s">
        <v>523</v>
      </c>
      <c r="F8" s="147"/>
      <c r="G8" s="120" t="s">
        <v>486</v>
      </c>
      <c r="H8" s="147"/>
      <c r="I8" s="120" t="s">
        <v>469</v>
      </c>
    </row>
    <row r="9" spans="1:9" x14ac:dyDescent="0.25">
      <c r="A9" s="61" t="s">
        <v>53</v>
      </c>
      <c r="B9" s="58"/>
      <c r="C9" s="62"/>
      <c r="D9" s="58"/>
      <c r="E9" s="62"/>
      <c r="F9" s="58"/>
      <c r="G9" s="62"/>
      <c r="H9" s="58"/>
      <c r="I9" s="62"/>
    </row>
    <row r="10" spans="1:9" x14ac:dyDescent="0.25">
      <c r="A10" s="63" t="s">
        <v>54</v>
      </c>
      <c r="B10" s="58" t="s">
        <v>6</v>
      </c>
      <c r="C10" s="64"/>
      <c r="D10" s="58" t="s">
        <v>6</v>
      </c>
      <c r="E10" s="64"/>
      <c r="F10" s="58" t="s">
        <v>6</v>
      </c>
      <c r="G10" s="64"/>
      <c r="H10" s="58" t="s">
        <v>6</v>
      </c>
      <c r="I10" s="64"/>
    </row>
    <row r="11" spans="1:9" x14ac:dyDescent="0.25">
      <c r="A11" s="63" t="s">
        <v>55</v>
      </c>
      <c r="B11" s="58"/>
      <c r="C11" s="49"/>
      <c r="D11" s="58"/>
      <c r="E11" s="49"/>
      <c r="F11" s="58"/>
      <c r="G11" s="49"/>
      <c r="H11" s="58"/>
      <c r="I11" s="49"/>
    </row>
    <row r="12" spans="1:9" x14ac:dyDescent="0.25">
      <c r="A12" s="63" t="s">
        <v>56</v>
      </c>
      <c r="B12" s="58"/>
      <c r="C12" s="64"/>
      <c r="D12" s="58"/>
      <c r="E12" s="64"/>
      <c r="F12" s="58"/>
      <c r="G12" s="64"/>
      <c r="H12" s="58"/>
      <c r="I12" s="64"/>
    </row>
    <row r="13" spans="1:9" x14ac:dyDescent="0.25">
      <c r="A13" s="63" t="s">
        <v>57</v>
      </c>
      <c r="B13" s="58"/>
      <c r="C13" s="64"/>
      <c r="D13" s="58"/>
      <c r="E13" s="64"/>
      <c r="F13" s="58"/>
      <c r="G13" s="64"/>
      <c r="H13" s="58"/>
      <c r="I13" s="64"/>
    </row>
    <row r="14" spans="1:9" x14ac:dyDescent="0.25">
      <c r="A14" s="63" t="s">
        <v>37</v>
      </c>
      <c r="B14" s="73"/>
      <c r="C14" s="65"/>
      <c r="D14" s="58"/>
      <c r="E14" s="65"/>
      <c r="F14" s="58"/>
      <c r="G14" s="65"/>
      <c r="H14" s="58"/>
      <c r="I14" s="65"/>
    </row>
    <row r="15" spans="1:9" x14ac:dyDescent="0.25">
      <c r="A15" s="66" t="s">
        <v>58</v>
      </c>
      <c r="B15" s="128"/>
      <c r="C15" s="53">
        <f>SUM(C10:C14)</f>
        <v>0</v>
      </c>
      <c r="D15" s="128"/>
      <c r="E15" s="53">
        <f>SUM(E10:E14)</f>
        <v>0</v>
      </c>
      <c r="F15" s="128"/>
      <c r="G15" s="53">
        <f>SUM(G10:G14)</f>
        <v>0</v>
      </c>
      <c r="H15" s="128"/>
      <c r="I15" s="53">
        <f>SUM(I10:I14)</f>
        <v>0</v>
      </c>
    </row>
    <row r="16" spans="1:9" x14ac:dyDescent="0.25">
      <c r="A16" s="58"/>
      <c r="B16" s="58"/>
      <c r="C16" s="49"/>
      <c r="D16" s="58"/>
      <c r="E16" s="49"/>
      <c r="F16" s="58"/>
      <c r="G16" s="49"/>
      <c r="H16" s="58"/>
      <c r="I16" s="49"/>
    </row>
    <row r="17" spans="1:9" x14ac:dyDescent="0.25">
      <c r="A17" s="61" t="s">
        <v>59</v>
      </c>
      <c r="B17" s="58"/>
      <c r="C17" s="49"/>
      <c r="D17" s="58"/>
      <c r="E17" s="49"/>
      <c r="F17" s="58"/>
      <c r="G17" s="49"/>
      <c r="H17" s="58"/>
      <c r="I17" s="49"/>
    </row>
    <row r="18" spans="1:9" x14ac:dyDescent="0.25">
      <c r="A18" s="67" t="s">
        <v>60</v>
      </c>
      <c r="B18" s="58"/>
      <c r="C18" s="49"/>
      <c r="D18" s="58"/>
      <c r="E18" s="49"/>
      <c r="F18" s="58"/>
      <c r="G18" s="49"/>
      <c r="H18" s="58"/>
      <c r="I18" s="49"/>
    </row>
    <row r="19" spans="1:9" x14ac:dyDescent="0.25">
      <c r="A19" s="67" t="s">
        <v>61</v>
      </c>
      <c r="B19" s="58"/>
      <c r="C19" s="49"/>
      <c r="D19" s="58"/>
      <c r="E19" s="49"/>
      <c r="F19" s="58"/>
      <c r="G19" s="49"/>
      <c r="H19" s="58"/>
      <c r="I19" s="49"/>
    </row>
    <row r="20" spans="1:9" x14ac:dyDescent="0.25">
      <c r="A20" s="67" t="s">
        <v>62</v>
      </c>
      <c r="B20" s="58"/>
      <c r="C20" s="49"/>
      <c r="D20" s="58"/>
      <c r="E20" s="49"/>
      <c r="F20" s="58"/>
      <c r="G20" s="49"/>
      <c r="H20" s="58"/>
      <c r="I20" s="49"/>
    </row>
    <row r="21" spans="1:9" x14ac:dyDescent="0.25">
      <c r="A21" s="67" t="s">
        <v>63</v>
      </c>
      <c r="B21" s="58"/>
      <c r="C21" s="49"/>
      <c r="D21" s="58"/>
      <c r="E21" s="49"/>
      <c r="F21" s="58"/>
      <c r="G21" s="49"/>
      <c r="H21" s="58"/>
      <c r="I21" s="49"/>
    </row>
    <row r="22" spans="1:9" x14ac:dyDescent="0.25">
      <c r="A22" s="67" t="s">
        <v>64</v>
      </c>
      <c r="B22" s="58"/>
      <c r="C22" s="49"/>
      <c r="D22" s="58"/>
      <c r="E22" s="49"/>
      <c r="F22" s="58"/>
      <c r="G22" s="49"/>
      <c r="H22" s="58"/>
      <c r="I22" s="49"/>
    </row>
    <row r="23" spans="1:9" x14ac:dyDescent="0.25">
      <c r="A23" s="67" t="s">
        <v>65</v>
      </c>
      <c r="B23" s="58"/>
      <c r="C23" s="49"/>
      <c r="D23" s="58"/>
      <c r="E23" s="49"/>
      <c r="F23" s="58"/>
      <c r="G23" s="49"/>
      <c r="H23" s="58"/>
      <c r="I23" s="49"/>
    </row>
    <row r="24" spans="1:9" x14ac:dyDescent="0.25">
      <c r="A24" s="68" t="s">
        <v>143</v>
      </c>
      <c r="B24" s="58"/>
      <c r="C24" s="49"/>
      <c r="D24" s="58"/>
      <c r="E24" s="49"/>
      <c r="F24" s="58"/>
      <c r="G24" s="49"/>
      <c r="H24" s="58"/>
      <c r="I24" s="49"/>
    </row>
    <row r="25" spans="1:9" x14ac:dyDescent="0.25">
      <c r="A25" s="68" t="s">
        <v>144</v>
      </c>
      <c r="B25" s="58"/>
      <c r="C25" s="49"/>
      <c r="D25" s="58"/>
      <c r="E25" s="49"/>
      <c r="F25" s="58"/>
      <c r="G25" s="49"/>
      <c r="H25" s="58"/>
      <c r="I25" s="49"/>
    </row>
    <row r="26" spans="1:9" x14ac:dyDescent="0.25">
      <c r="A26" s="68" t="s">
        <v>145</v>
      </c>
      <c r="B26" s="58"/>
      <c r="C26" s="49"/>
      <c r="D26" s="58"/>
      <c r="E26" s="49"/>
      <c r="F26" s="58"/>
      <c r="G26" s="49"/>
      <c r="H26" s="58"/>
      <c r="I26" s="49"/>
    </row>
    <row r="27" spans="1:9" x14ac:dyDescent="0.25">
      <c r="A27" s="68" t="s">
        <v>40</v>
      </c>
      <c r="B27" s="58"/>
      <c r="C27" s="19"/>
      <c r="D27" s="58"/>
      <c r="E27" s="19"/>
      <c r="F27" s="58"/>
      <c r="G27" s="19"/>
      <c r="H27" s="58"/>
      <c r="I27" s="19"/>
    </row>
    <row r="28" spans="1:9" x14ac:dyDescent="0.25">
      <c r="A28" s="66" t="s">
        <v>66</v>
      </c>
      <c r="B28" s="128"/>
      <c r="C28" s="53">
        <f>SUM(C18:C27)</f>
        <v>0</v>
      </c>
      <c r="D28" s="128"/>
      <c r="E28" s="53">
        <f>SUM(E18:E27)</f>
        <v>0</v>
      </c>
      <c r="F28" s="128"/>
      <c r="G28" s="53">
        <f>SUM(G18:G27)</f>
        <v>0</v>
      </c>
      <c r="H28" s="128"/>
      <c r="I28" s="53">
        <f>SUM(I18:I27)</f>
        <v>0</v>
      </c>
    </row>
    <row r="29" spans="1:9" x14ac:dyDescent="0.25">
      <c r="A29" s="69"/>
      <c r="B29" s="58"/>
      <c r="C29" s="49"/>
      <c r="D29" s="58"/>
      <c r="E29" s="49"/>
      <c r="F29" s="58"/>
      <c r="G29" s="49"/>
      <c r="H29" s="58"/>
      <c r="I29" s="49"/>
    </row>
    <row r="30" spans="1:9" x14ac:dyDescent="0.25">
      <c r="A30" s="66" t="s">
        <v>67</v>
      </c>
      <c r="B30" s="58"/>
      <c r="C30" s="49"/>
      <c r="D30" s="58"/>
      <c r="E30" s="49"/>
      <c r="F30" s="58"/>
      <c r="G30" s="49"/>
      <c r="H30" s="58"/>
      <c r="I30" s="49"/>
    </row>
    <row r="31" spans="1:9" x14ac:dyDescent="0.25">
      <c r="A31" s="69" t="s">
        <v>147</v>
      </c>
      <c r="B31" s="129"/>
      <c r="C31" s="70">
        <f>+C15-C28</f>
        <v>0</v>
      </c>
      <c r="D31" s="129"/>
      <c r="E31" s="70">
        <f>+E15-E28</f>
        <v>0</v>
      </c>
      <c r="F31" s="129"/>
      <c r="G31" s="70">
        <f>+G15-G28</f>
        <v>0</v>
      </c>
      <c r="H31" s="129"/>
      <c r="I31" s="70">
        <f>+I15-I28</f>
        <v>0</v>
      </c>
    </row>
    <row r="32" spans="1:9" x14ac:dyDescent="0.25">
      <c r="A32" s="58"/>
      <c r="B32" s="58"/>
      <c r="C32" s="49"/>
      <c r="D32" s="58"/>
      <c r="E32" s="49"/>
      <c r="F32" s="58"/>
      <c r="G32" s="49"/>
      <c r="H32" s="58"/>
      <c r="I32" s="49"/>
    </row>
    <row r="33" spans="1:9" x14ac:dyDescent="0.25">
      <c r="A33" s="61" t="s">
        <v>68</v>
      </c>
      <c r="B33" s="58"/>
      <c r="C33" s="49"/>
      <c r="D33" s="58"/>
      <c r="E33" s="49"/>
      <c r="F33" s="58"/>
      <c r="G33" s="49"/>
      <c r="H33" s="58"/>
      <c r="I33" s="49"/>
    </row>
    <row r="34" spans="1:9" x14ac:dyDescent="0.25">
      <c r="A34" s="63" t="s">
        <v>216</v>
      </c>
      <c r="B34" s="58"/>
      <c r="C34" s="64"/>
      <c r="D34" s="58"/>
      <c r="E34" s="64"/>
      <c r="F34" s="58"/>
      <c r="G34" s="64"/>
      <c r="H34" s="58"/>
      <c r="I34" s="64"/>
    </row>
    <row r="35" spans="1:9" x14ac:dyDescent="0.25">
      <c r="A35" s="63" t="s">
        <v>456</v>
      </c>
      <c r="B35" s="58"/>
      <c r="C35" s="64"/>
      <c r="D35" s="58"/>
      <c r="E35" s="64"/>
      <c r="F35" s="58"/>
      <c r="G35" s="64"/>
      <c r="H35" s="58"/>
      <c r="I35" s="64"/>
    </row>
    <row r="36" spans="1:9" x14ac:dyDescent="0.25">
      <c r="A36" s="63" t="s">
        <v>474</v>
      </c>
      <c r="B36" s="58"/>
      <c r="C36" s="64"/>
      <c r="D36" s="58"/>
      <c r="E36" s="64"/>
      <c r="F36" s="58"/>
      <c r="G36" s="64"/>
      <c r="H36" s="58"/>
      <c r="I36" s="64"/>
    </row>
    <row r="37" spans="1:9" x14ac:dyDescent="0.25">
      <c r="A37" s="67" t="s">
        <v>217</v>
      </c>
      <c r="B37" s="58"/>
      <c r="C37" s="64"/>
      <c r="D37" s="58"/>
      <c r="E37" s="64"/>
      <c r="F37" s="58"/>
      <c r="G37" s="64"/>
      <c r="H37" s="58"/>
      <c r="I37" s="64"/>
    </row>
    <row r="38" spans="1:9" x14ac:dyDescent="0.25">
      <c r="A38" s="63" t="s">
        <v>215</v>
      </c>
      <c r="B38" s="58"/>
      <c r="C38" s="64"/>
      <c r="D38" s="58"/>
      <c r="E38" s="64"/>
      <c r="F38" s="58"/>
      <c r="G38" s="64"/>
      <c r="H38" s="58"/>
      <c r="I38" s="64"/>
    </row>
    <row r="39" spans="1:9" x14ac:dyDescent="0.25">
      <c r="A39" s="63" t="s">
        <v>273</v>
      </c>
      <c r="B39" s="58"/>
      <c r="C39" s="64"/>
      <c r="D39" s="58"/>
      <c r="E39" s="64"/>
      <c r="F39" s="58"/>
      <c r="G39" s="64"/>
      <c r="H39" s="58"/>
      <c r="I39" s="64"/>
    </row>
    <row r="40" spans="1:9" x14ac:dyDescent="0.25">
      <c r="A40" s="63" t="s">
        <v>218</v>
      </c>
      <c r="B40" s="58"/>
      <c r="C40" s="64"/>
      <c r="D40" s="58"/>
      <c r="E40" s="64"/>
      <c r="F40" s="58"/>
      <c r="G40" s="64"/>
      <c r="H40" s="58"/>
      <c r="I40" s="64"/>
    </row>
    <row r="41" spans="1:9" x14ac:dyDescent="0.25">
      <c r="A41" s="63" t="s">
        <v>74</v>
      </c>
      <c r="B41" s="58"/>
      <c r="C41" s="64"/>
      <c r="D41" s="58"/>
      <c r="E41" s="64"/>
      <c r="F41" s="58"/>
      <c r="G41" s="64"/>
      <c r="H41" s="58"/>
      <c r="I41" s="64"/>
    </row>
    <row r="42" spans="1:9" x14ac:dyDescent="0.25">
      <c r="A42" s="63" t="s">
        <v>524</v>
      </c>
      <c r="B42" s="58"/>
      <c r="C42" s="64"/>
      <c r="D42" s="58"/>
      <c r="E42" s="64"/>
      <c r="F42" s="58"/>
      <c r="G42" s="64"/>
      <c r="H42" s="58"/>
      <c r="I42" s="64"/>
    </row>
    <row r="43" spans="1:9" x14ac:dyDescent="0.25">
      <c r="A43" s="63" t="s">
        <v>69</v>
      </c>
      <c r="B43" s="58"/>
      <c r="C43" s="64"/>
      <c r="D43" s="58"/>
      <c r="E43" s="64"/>
      <c r="F43" s="58"/>
      <c r="G43" s="64"/>
      <c r="H43" s="58"/>
      <c r="I43" s="64"/>
    </row>
    <row r="44" spans="1:9" x14ac:dyDescent="0.25">
      <c r="A44" s="63" t="s">
        <v>70</v>
      </c>
      <c r="B44" s="58"/>
      <c r="C44" s="64"/>
      <c r="D44" s="58"/>
      <c r="E44" s="64"/>
      <c r="F44" s="58"/>
      <c r="G44" s="64"/>
      <c r="H44" s="58"/>
      <c r="I44" s="64"/>
    </row>
    <row r="45" spans="1:9" x14ac:dyDescent="0.25">
      <c r="A45" s="63" t="s">
        <v>71</v>
      </c>
      <c r="B45" s="58"/>
      <c r="C45" s="64"/>
      <c r="D45" s="58"/>
      <c r="E45" s="64"/>
      <c r="F45" s="58"/>
      <c r="G45" s="64"/>
      <c r="H45" s="58"/>
      <c r="I45" s="64"/>
    </row>
    <row r="46" spans="1:9" x14ac:dyDescent="0.25">
      <c r="A46" s="63" t="s">
        <v>72</v>
      </c>
      <c r="B46" s="58"/>
      <c r="C46" s="64"/>
      <c r="D46" s="58"/>
      <c r="E46" s="64"/>
      <c r="F46" s="58"/>
      <c r="G46" s="64"/>
      <c r="H46" s="58"/>
      <c r="I46" s="64"/>
    </row>
    <row r="47" spans="1:9" x14ac:dyDescent="0.25">
      <c r="A47" s="63" t="s">
        <v>73</v>
      </c>
      <c r="B47" s="58"/>
      <c r="C47" s="64"/>
      <c r="D47" s="58"/>
      <c r="E47" s="64"/>
      <c r="F47" s="58"/>
      <c r="G47" s="64"/>
      <c r="H47" s="58"/>
      <c r="I47" s="64"/>
    </row>
    <row r="48" spans="1:9" x14ac:dyDescent="0.25">
      <c r="A48" s="63" t="s">
        <v>75</v>
      </c>
      <c r="B48" s="58"/>
      <c r="C48" s="65"/>
      <c r="D48" s="58"/>
      <c r="E48" s="65"/>
      <c r="F48" s="58"/>
      <c r="G48" s="65"/>
      <c r="H48" s="58"/>
      <c r="I48" s="65"/>
    </row>
    <row r="49" spans="1:9" x14ac:dyDescent="0.25">
      <c r="A49" s="66" t="s">
        <v>76</v>
      </c>
      <c r="B49" s="128"/>
      <c r="C49" s="53">
        <f>SUM(C34:C48)</f>
        <v>0</v>
      </c>
      <c r="D49" s="128"/>
      <c r="E49" s="53">
        <f>SUM(E34:E48)</f>
        <v>0</v>
      </c>
      <c r="F49" s="128"/>
      <c r="G49" s="53">
        <f>SUM(G34:G48)</f>
        <v>0</v>
      </c>
      <c r="H49" s="128"/>
      <c r="I49" s="53">
        <f>SUM(I34:I48)</f>
        <v>0</v>
      </c>
    </row>
    <row r="50" spans="1:9" x14ac:dyDescent="0.25">
      <c r="A50" s="58"/>
      <c r="B50" s="73"/>
      <c r="C50" s="19"/>
      <c r="D50" s="73"/>
      <c r="E50" s="19"/>
      <c r="F50" s="73"/>
      <c r="G50" s="19"/>
      <c r="H50" s="73"/>
      <c r="I50" s="19"/>
    </row>
    <row r="51" spans="1:9" x14ac:dyDescent="0.25">
      <c r="A51" s="24"/>
      <c r="B51" s="15"/>
      <c r="C51" s="19"/>
      <c r="D51" s="15"/>
      <c r="E51" s="19"/>
      <c r="F51" s="15"/>
      <c r="G51" s="19"/>
      <c r="H51" s="15"/>
      <c r="I51" s="19"/>
    </row>
    <row r="52" spans="1:9" x14ac:dyDescent="0.25">
      <c r="A52" s="71" t="s">
        <v>77</v>
      </c>
      <c r="B52" s="133"/>
      <c r="C52" s="70">
        <f>+C31+C49</f>
        <v>0</v>
      </c>
      <c r="D52" s="133"/>
      <c r="E52" s="70">
        <f>+E31+E49</f>
        <v>0</v>
      </c>
      <c r="F52" s="133"/>
      <c r="G52" s="70">
        <f>+G31+G49</f>
        <v>0</v>
      </c>
      <c r="H52" s="133"/>
      <c r="I52" s="70">
        <f>+I31+I49</f>
        <v>0</v>
      </c>
    </row>
    <row r="53" spans="1:9" x14ac:dyDescent="0.25">
      <c r="A53" s="24"/>
      <c r="B53" s="24"/>
      <c r="C53" s="49"/>
      <c r="D53" s="24"/>
      <c r="E53" s="49"/>
      <c r="F53" s="24"/>
      <c r="G53" s="49"/>
      <c r="H53" s="24"/>
      <c r="I53" s="49"/>
    </row>
    <row r="54" spans="1:9" x14ac:dyDescent="0.25">
      <c r="A54" s="71" t="s">
        <v>78</v>
      </c>
      <c r="B54" s="58"/>
      <c r="C54" s="49"/>
      <c r="D54" s="58"/>
      <c r="E54" s="49"/>
      <c r="F54" s="58"/>
      <c r="G54" s="49"/>
      <c r="H54" s="58"/>
      <c r="I54" s="49"/>
    </row>
    <row r="55" spans="1:9" x14ac:dyDescent="0.25">
      <c r="A55" s="71" t="s">
        <v>288</v>
      </c>
      <c r="B55" s="58"/>
      <c r="C55" s="49"/>
      <c r="D55" s="58"/>
      <c r="E55" s="49"/>
      <c r="F55" s="58"/>
      <c r="G55" s="49"/>
      <c r="H55" s="58"/>
      <c r="I55" s="49"/>
    </row>
    <row r="56" spans="1:9" x14ac:dyDescent="0.25">
      <c r="A56" s="50" t="s">
        <v>497</v>
      </c>
      <c r="B56" s="58"/>
      <c r="C56" s="19"/>
      <c r="D56" s="58"/>
      <c r="E56" s="19"/>
      <c r="F56" s="58"/>
      <c r="G56" s="19"/>
      <c r="H56" s="58"/>
      <c r="I56" s="19"/>
    </row>
    <row r="57" spans="1:9" x14ac:dyDescent="0.25">
      <c r="A57" s="71" t="s">
        <v>247</v>
      </c>
      <c r="B57" s="128"/>
      <c r="C57" s="53">
        <f>SUM(C55:C56)</f>
        <v>0</v>
      </c>
      <c r="D57" s="128"/>
      <c r="E57" s="53">
        <f>SUM(E55:E56)</f>
        <v>0</v>
      </c>
      <c r="F57" s="128"/>
      <c r="G57" s="53">
        <f>SUM(G55:G56)</f>
        <v>0</v>
      </c>
      <c r="H57" s="128"/>
      <c r="I57" s="53">
        <f>SUM(I55:I56)</f>
        <v>0</v>
      </c>
    </row>
    <row r="58" spans="1:9" x14ac:dyDescent="0.25">
      <c r="A58" s="71"/>
      <c r="B58" s="58"/>
      <c r="C58" s="49"/>
      <c r="D58" s="58"/>
      <c r="E58" s="49"/>
      <c r="F58" s="58"/>
      <c r="G58" s="49"/>
      <c r="H58" s="58"/>
      <c r="I58" s="49"/>
    </row>
    <row r="59" spans="1:9" x14ac:dyDescent="0.25">
      <c r="A59" s="66" t="s">
        <v>146</v>
      </c>
      <c r="B59" s="58"/>
      <c r="C59" s="19"/>
      <c r="D59" s="58"/>
      <c r="E59" s="19"/>
      <c r="F59" s="58"/>
      <c r="G59" s="19"/>
      <c r="H59" s="58"/>
      <c r="I59" s="19"/>
    </row>
    <row r="60" spans="1:9" x14ac:dyDescent="0.25">
      <c r="A60" s="71"/>
      <c r="B60" s="130"/>
      <c r="C60" s="131"/>
      <c r="D60" s="130"/>
      <c r="E60" s="131"/>
      <c r="F60" s="130"/>
      <c r="G60" s="131"/>
      <c r="H60" s="130"/>
      <c r="I60" s="131"/>
    </row>
    <row r="61" spans="1:9" ht="13.8" thickBot="1" x14ac:dyDescent="0.3">
      <c r="A61" s="71" t="s">
        <v>105</v>
      </c>
      <c r="B61" s="132" t="s">
        <v>6</v>
      </c>
      <c r="C61" s="74">
        <f>+C57+C52+C59</f>
        <v>0</v>
      </c>
      <c r="D61" s="132" t="s">
        <v>6</v>
      </c>
      <c r="E61" s="74">
        <f>+E57+E52+E59</f>
        <v>0</v>
      </c>
      <c r="F61" s="132" t="s">
        <v>6</v>
      </c>
      <c r="G61" s="74">
        <f>+G57+G52+G59</f>
        <v>0</v>
      </c>
      <c r="H61" s="132" t="s">
        <v>6</v>
      </c>
      <c r="I61" s="74">
        <f>+I57+I52+I59</f>
        <v>0</v>
      </c>
    </row>
    <row r="62" spans="1:9" ht="13.8" thickTop="1" x14ac:dyDescent="0.25">
      <c r="A62" s="58"/>
      <c r="B62" s="58"/>
      <c r="C62" s="17"/>
      <c r="D62" s="44"/>
      <c r="E62" s="44"/>
      <c r="F62" s="44"/>
      <c r="G62" s="44"/>
      <c r="H62" s="44"/>
      <c r="I62" s="44"/>
    </row>
    <row r="63" spans="1:9" x14ac:dyDescent="0.25">
      <c r="A63" s="58" t="s">
        <v>102</v>
      </c>
      <c r="B63" s="58"/>
      <c r="C63" s="44"/>
      <c r="D63" s="44"/>
      <c r="E63" s="44"/>
      <c r="F63" s="44"/>
      <c r="G63" s="44"/>
      <c r="H63" s="44"/>
      <c r="I63" s="44"/>
    </row>
    <row r="64" spans="1:9" x14ac:dyDescent="0.25">
      <c r="A64" s="277" t="s">
        <v>499</v>
      </c>
      <c r="B64" s="58"/>
      <c r="C64" s="44"/>
      <c r="D64" s="76"/>
      <c r="E64" s="44"/>
      <c r="F64" s="76"/>
      <c r="G64" s="44"/>
      <c r="H64" s="76"/>
      <c r="I64" s="44"/>
    </row>
    <row r="65" spans="1:9" ht="13.2" customHeight="1" x14ac:dyDescent="0.25">
      <c r="A65" s="446" t="s">
        <v>498</v>
      </c>
      <c r="B65" s="446"/>
      <c r="C65" s="446"/>
      <c r="D65" s="446"/>
      <c r="E65" s="446"/>
      <c r="F65" s="446"/>
      <c r="G65" s="446"/>
      <c r="H65" s="446"/>
      <c r="I65" s="446"/>
    </row>
    <row r="66" spans="1:9" ht="26.4" customHeight="1" x14ac:dyDescent="0.25">
      <c r="A66" s="446"/>
      <c r="B66" s="446"/>
      <c r="C66" s="446"/>
      <c r="D66" s="446"/>
      <c r="E66" s="446"/>
      <c r="F66" s="446"/>
      <c r="G66" s="446"/>
      <c r="H66" s="446"/>
      <c r="I66" s="446"/>
    </row>
    <row r="67" spans="1:9" x14ac:dyDescent="0.25">
      <c r="A67" s="103"/>
      <c r="B67" s="103"/>
      <c r="C67" s="103"/>
      <c r="D67" s="103"/>
      <c r="E67" s="103"/>
      <c r="F67" s="103"/>
      <c r="G67" s="103"/>
      <c r="H67" s="103"/>
      <c r="I67" s="103"/>
    </row>
  </sheetData>
  <mergeCells count="7">
    <mergeCell ref="A65:I66"/>
    <mergeCell ref="A6:I6"/>
    <mergeCell ref="A1:I1"/>
    <mergeCell ref="A2:I2"/>
    <mergeCell ref="A3:I3"/>
    <mergeCell ref="A4:I4"/>
    <mergeCell ref="A5:I5"/>
  </mergeCells>
  <pageMargins left="0.7" right="0.7" top="0.75" bottom="0.75" header="0.3" footer="0.3"/>
  <pageSetup scale="83" orientation="portrait" r:id="rId1"/>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I66"/>
  <sheetViews>
    <sheetView zoomScaleNormal="100" workbookViewId="0">
      <selection activeCell="A48" sqref="A48"/>
    </sheetView>
  </sheetViews>
  <sheetFormatPr defaultColWidth="9.109375" defaultRowHeight="13.2" x14ac:dyDescent="0.25"/>
  <cols>
    <col min="1" max="1" width="49.33203125" style="29" customWidth="1"/>
    <col min="2" max="2" width="2" style="29" customWidth="1"/>
    <col min="3" max="3" width="11.33203125" style="29" customWidth="1"/>
    <col min="4" max="4" width="2" style="29" customWidth="1"/>
    <col min="5" max="5" width="11.33203125" style="29" customWidth="1"/>
    <col min="6" max="6" width="2" style="29" customWidth="1"/>
    <col min="7" max="7" width="11.33203125" style="29" customWidth="1"/>
    <col min="8" max="8" width="2" style="29" customWidth="1"/>
    <col min="9" max="9" width="11.33203125" style="29" customWidth="1"/>
    <col min="10" max="16384" width="9.109375" style="29"/>
  </cols>
  <sheetData>
    <row r="1" spans="1:9" ht="14.25" customHeight="1" thickBot="1" x14ac:dyDescent="0.3">
      <c r="A1" s="490" t="s">
        <v>0</v>
      </c>
      <c r="B1" s="490"/>
      <c r="C1" s="490"/>
      <c r="D1" s="490"/>
      <c r="E1" s="490"/>
      <c r="F1" s="490"/>
      <c r="G1" s="490"/>
      <c r="H1" s="490"/>
      <c r="I1" s="490"/>
    </row>
    <row r="2" spans="1:9" ht="14.25" customHeight="1" thickTop="1" thickBot="1" x14ac:dyDescent="0.3">
      <c r="A2" s="491" t="s">
        <v>256</v>
      </c>
      <c r="B2" s="491"/>
      <c r="C2" s="491"/>
      <c r="D2" s="491"/>
      <c r="E2" s="491"/>
      <c r="F2" s="491"/>
      <c r="G2" s="491"/>
      <c r="H2" s="491"/>
      <c r="I2" s="491"/>
    </row>
    <row r="3" spans="1:9" ht="14.25" customHeight="1" thickTop="1" x14ac:dyDescent="0.25">
      <c r="A3" s="492" t="s">
        <v>51</v>
      </c>
      <c r="B3" s="492"/>
      <c r="C3" s="492"/>
      <c r="D3" s="492"/>
      <c r="E3" s="492"/>
      <c r="F3" s="492"/>
      <c r="G3" s="492"/>
      <c r="H3" s="492"/>
      <c r="I3" s="492"/>
    </row>
    <row r="4" spans="1:9" ht="14.25" customHeight="1" x14ac:dyDescent="0.25">
      <c r="A4" s="489" t="s">
        <v>100</v>
      </c>
      <c r="B4" s="489"/>
      <c r="C4" s="489"/>
      <c r="D4" s="489"/>
      <c r="E4" s="489"/>
      <c r="F4" s="489"/>
      <c r="G4" s="489"/>
      <c r="H4" s="489"/>
      <c r="I4" s="489"/>
    </row>
    <row r="5" spans="1:9" ht="14.25" customHeight="1" x14ac:dyDescent="0.25">
      <c r="A5" s="489" t="s">
        <v>101</v>
      </c>
      <c r="B5" s="489"/>
      <c r="C5" s="489"/>
      <c r="D5" s="489"/>
      <c r="E5" s="489"/>
      <c r="F5" s="489"/>
      <c r="G5" s="489"/>
      <c r="H5" s="489"/>
      <c r="I5" s="489"/>
    </row>
    <row r="6" spans="1:9" x14ac:dyDescent="0.25">
      <c r="A6" s="489" t="s">
        <v>287</v>
      </c>
      <c r="B6" s="489"/>
      <c r="C6" s="489"/>
      <c r="D6" s="489"/>
      <c r="E6" s="489"/>
      <c r="F6" s="489"/>
      <c r="G6" s="489"/>
      <c r="H6" s="489"/>
      <c r="I6" s="489"/>
    </row>
    <row r="7" spans="1:9" x14ac:dyDescent="0.25">
      <c r="A7" s="24"/>
      <c r="B7" s="24"/>
      <c r="C7" s="46"/>
      <c r="D7" s="60"/>
      <c r="E7" s="47"/>
      <c r="F7" s="60"/>
      <c r="G7" s="46"/>
      <c r="H7" s="60"/>
      <c r="I7" s="46"/>
    </row>
    <row r="8" spans="1:9" x14ac:dyDescent="0.25">
      <c r="A8" s="24"/>
      <c r="B8" s="133"/>
      <c r="C8" s="188">
        <v>2025</v>
      </c>
      <c r="D8" s="147"/>
      <c r="E8" s="120" t="s">
        <v>523</v>
      </c>
      <c r="F8" s="147"/>
      <c r="G8" s="120" t="s">
        <v>486</v>
      </c>
      <c r="H8" s="147"/>
      <c r="I8" s="120" t="s">
        <v>469</v>
      </c>
    </row>
    <row r="9" spans="1:9" x14ac:dyDescent="0.25">
      <c r="A9" s="61" t="s">
        <v>53</v>
      </c>
      <c r="B9" s="58"/>
      <c r="C9" s="62"/>
      <c r="D9" s="58"/>
      <c r="E9" s="62"/>
      <c r="F9" s="58"/>
      <c r="G9" s="62"/>
      <c r="H9" s="58"/>
      <c r="I9" s="62"/>
    </row>
    <row r="10" spans="1:9" x14ac:dyDescent="0.25">
      <c r="A10" s="63" t="s">
        <v>54</v>
      </c>
      <c r="B10" s="58" t="s">
        <v>6</v>
      </c>
      <c r="C10" s="64"/>
      <c r="D10" s="58" t="s">
        <v>6</v>
      </c>
      <c r="E10" s="64"/>
      <c r="F10" s="58" t="s">
        <v>6</v>
      </c>
      <c r="G10" s="64"/>
      <c r="H10" s="58" t="s">
        <v>6</v>
      </c>
      <c r="I10" s="64"/>
    </row>
    <row r="11" spans="1:9" x14ac:dyDescent="0.25">
      <c r="A11" s="63" t="s">
        <v>55</v>
      </c>
      <c r="B11" s="58"/>
      <c r="C11" s="49"/>
      <c r="D11" s="58"/>
      <c r="E11" s="49"/>
      <c r="F11" s="58"/>
      <c r="G11" s="49"/>
      <c r="H11" s="58"/>
      <c r="I11" s="49"/>
    </row>
    <row r="12" spans="1:9" x14ac:dyDescent="0.25">
      <c r="A12" s="63" t="s">
        <v>56</v>
      </c>
      <c r="B12" s="58"/>
      <c r="C12" s="64"/>
      <c r="D12" s="58"/>
      <c r="E12" s="64"/>
      <c r="F12" s="58"/>
      <c r="G12" s="64"/>
      <c r="H12" s="58"/>
      <c r="I12" s="64"/>
    </row>
    <row r="13" spans="1:9" x14ac:dyDescent="0.25">
      <c r="A13" s="63" t="s">
        <v>57</v>
      </c>
      <c r="B13" s="58"/>
      <c r="C13" s="64"/>
      <c r="D13" s="58"/>
      <c r="E13" s="64"/>
      <c r="F13" s="58"/>
      <c r="G13" s="64"/>
      <c r="H13" s="58"/>
      <c r="I13" s="64"/>
    </row>
    <row r="14" spans="1:9" x14ac:dyDescent="0.25">
      <c r="A14" s="63" t="s">
        <v>37</v>
      </c>
      <c r="B14" s="73"/>
      <c r="C14" s="65"/>
      <c r="D14" s="58"/>
      <c r="E14" s="65"/>
      <c r="F14" s="58"/>
      <c r="G14" s="65"/>
      <c r="H14" s="58"/>
      <c r="I14" s="65"/>
    </row>
    <row r="15" spans="1:9" x14ac:dyDescent="0.25">
      <c r="A15" s="66" t="s">
        <v>58</v>
      </c>
      <c r="B15" s="128"/>
      <c r="C15" s="53">
        <f>SUM(C10:C14)</f>
        <v>0</v>
      </c>
      <c r="D15" s="128"/>
      <c r="E15" s="53">
        <f>SUM(E10:E14)</f>
        <v>0</v>
      </c>
      <c r="F15" s="128"/>
      <c r="G15" s="53">
        <f>SUM(G10:G14)</f>
        <v>0</v>
      </c>
      <c r="H15" s="128"/>
      <c r="I15" s="53">
        <f>SUM(I10:I14)</f>
        <v>0</v>
      </c>
    </row>
    <row r="16" spans="1:9" x14ac:dyDescent="0.25">
      <c r="A16" s="58"/>
      <c r="B16" s="58"/>
      <c r="C16" s="49"/>
      <c r="D16" s="58"/>
      <c r="E16" s="49"/>
      <c r="F16" s="58"/>
      <c r="G16" s="49"/>
      <c r="H16" s="58"/>
      <c r="I16" s="49"/>
    </row>
    <row r="17" spans="1:9" x14ac:dyDescent="0.25">
      <c r="A17" s="61" t="s">
        <v>59</v>
      </c>
      <c r="B17" s="58"/>
      <c r="C17" s="49"/>
      <c r="D17" s="58"/>
      <c r="E17" s="49"/>
      <c r="F17" s="58"/>
      <c r="G17" s="49"/>
      <c r="H17" s="58"/>
      <c r="I17" s="49"/>
    </row>
    <row r="18" spans="1:9" x14ac:dyDescent="0.25">
      <c r="A18" s="67" t="s">
        <v>60</v>
      </c>
      <c r="B18" s="58"/>
      <c r="C18" s="49"/>
      <c r="D18" s="58"/>
      <c r="E18" s="49"/>
      <c r="F18" s="58"/>
      <c r="G18" s="49"/>
      <c r="H18" s="58"/>
      <c r="I18" s="49"/>
    </row>
    <row r="19" spans="1:9" x14ac:dyDescent="0.25">
      <c r="A19" s="67" t="s">
        <v>61</v>
      </c>
      <c r="B19" s="58"/>
      <c r="C19" s="49"/>
      <c r="D19" s="58"/>
      <c r="E19" s="49"/>
      <c r="F19" s="58"/>
      <c r="G19" s="49"/>
      <c r="H19" s="58"/>
      <c r="I19" s="49"/>
    </row>
    <row r="20" spans="1:9" x14ac:dyDescent="0.25">
      <c r="A20" s="67" t="s">
        <v>62</v>
      </c>
      <c r="B20" s="58"/>
      <c r="C20" s="49"/>
      <c r="D20" s="58"/>
      <c r="E20" s="49"/>
      <c r="F20" s="58"/>
      <c r="G20" s="49"/>
      <c r="H20" s="58"/>
      <c r="I20" s="49"/>
    </row>
    <row r="21" spans="1:9" x14ac:dyDescent="0.25">
      <c r="A21" s="67" t="s">
        <v>63</v>
      </c>
      <c r="B21" s="58"/>
      <c r="C21" s="49"/>
      <c r="D21" s="58"/>
      <c r="E21" s="49"/>
      <c r="F21" s="58"/>
      <c r="G21" s="49"/>
      <c r="H21" s="58"/>
      <c r="I21" s="49"/>
    </row>
    <row r="22" spans="1:9" x14ac:dyDescent="0.25">
      <c r="A22" s="67" t="s">
        <v>64</v>
      </c>
      <c r="B22" s="58"/>
      <c r="C22" s="49"/>
      <c r="D22" s="58"/>
      <c r="E22" s="49"/>
      <c r="F22" s="58"/>
      <c r="G22" s="49"/>
      <c r="H22" s="58"/>
      <c r="I22" s="49"/>
    </row>
    <row r="23" spans="1:9" x14ac:dyDescent="0.25">
      <c r="A23" s="67" t="s">
        <v>65</v>
      </c>
      <c r="B23" s="58"/>
      <c r="C23" s="49"/>
      <c r="D23" s="58"/>
      <c r="E23" s="49"/>
      <c r="F23" s="58"/>
      <c r="G23" s="49"/>
      <c r="H23" s="58"/>
      <c r="I23" s="49"/>
    </row>
    <row r="24" spans="1:9" x14ac:dyDescent="0.25">
      <c r="A24" s="68" t="s">
        <v>143</v>
      </c>
      <c r="B24" s="58"/>
      <c r="C24" s="49"/>
      <c r="D24" s="58"/>
      <c r="E24" s="49"/>
      <c r="F24" s="58"/>
      <c r="G24" s="49"/>
      <c r="H24" s="58"/>
      <c r="I24" s="49"/>
    </row>
    <row r="25" spans="1:9" x14ac:dyDescent="0.25">
      <c r="A25" s="68" t="s">
        <v>144</v>
      </c>
      <c r="B25" s="58"/>
      <c r="C25" s="49"/>
      <c r="D25" s="58"/>
      <c r="E25" s="49"/>
      <c r="F25" s="58"/>
      <c r="G25" s="49"/>
      <c r="H25" s="58"/>
      <c r="I25" s="49"/>
    </row>
    <row r="26" spans="1:9" x14ac:dyDescent="0.25">
      <c r="A26" s="68" t="s">
        <v>145</v>
      </c>
      <c r="B26" s="58"/>
      <c r="C26" s="49"/>
      <c r="D26" s="58"/>
      <c r="E26" s="49"/>
      <c r="F26" s="58"/>
      <c r="G26" s="49"/>
      <c r="H26" s="58"/>
      <c r="I26" s="49"/>
    </row>
    <row r="27" spans="1:9" x14ac:dyDescent="0.25">
      <c r="A27" s="68" t="s">
        <v>40</v>
      </c>
      <c r="B27" s="58"/>
      <c r="C27" s="19"/>
      <c r="D27" s="58"/>
      <c r="E27" s="19"/>
      <c r="F27" s="58"/>
      <c r="G27" s="19"/>
      <c r="H27" s="58"/>
      <c r="I27" s="19"/>
    </row>
    <row r="28" spans="1:9" x14ac:dyDescent="0.25">
      <c r="A28" s="66" t="s">
        <v>66</v>
      </c>
      <c r="B28" s="128"/>
      <c r="C28" s="53">
        <f>SUM(C18:C27)</f>
        <v>0</v>
      </c>
      <c r="D28" s="128"/>
      <c r="E28" s="53">
        <f>SUM(E18:E27)</f>
        <v>0</v>
      </c>
      <c r="F28" s="128"/>
      <c r="G28" s="53">
        <f>SUM(G18:G27)</f>
        <v>0</v>
      </c>
      <c r="H28" s="128"/>
      <c r="I28" s="53">
        <f>SUM(I18:I27)</f>
        <v>0</v>
      </c>
    </row>
    <row r="29" spans="1:9" x14ac:dyDescent="0.25">
      <c r="A29" s="69"/>
      <c r="B29" s="58"/>
      <c r="C29" s="49"/>
      <c r="D29" s="58"/>
      <c r="E29" s="49"/>
      <c r="F29" s="58"/>
      <c r="G29" s="49"/>
      <c r="H29" s="58"/>
      <c r="I29" s="49"/>
    </row>
    <row r="30" spans="1:9" x14ac:dyDescent="0.25">
      <c r="A30" s="66" t="s">
        <v>67</v>
      </c>
      <c r="B30" s="58"/>
      <c r="C30" s="49"/>
      <c r="D30" s="58"/>
      <c r="E30" s="49"/>
      <c r="F30" s="58"/>
      <c r="G30" s="49"/>
      <c r="H30" s="58"/>
      <c r="I30" s="49"/>
    </row>
    <row r="31" spans="1:9" x14ac:dyDescent="0.25">
      <c r="A31" s="69" t="s">
        <v>147</v>
      </c>
      <c r="B31" s="129"/>
      <c r="C31" s="70">
        <f>+C15-C28</f>
        <v>0</v>
      </c>
      <c r="D31" s="129"/>
      <c r="E31" s="70">
        <f>+E15-E28</f>
        <v>0</v>
      </c>
      <c r="F31" s="129"/>
      <c r="G31" s="70">
        <f>+G15-G28</f>
        <v>0</v>
      </c>
      <c r="H31" s="129"/>
      <c r="I31" s="70">
        <f>+I15-I28</f>
        <v>0</v>
      </c>
    </row>
    <row r="32" spans="1:9" x14ac:dyDescent="0.25">
      <c r="A32" s="58"/>
      <c r="B32" s="58"/>
      <c r="C32" s="49"/>
      <c r="D32" s="58"/>
      <c r="E32" s="49"/>
      <c r="F32" s="58"/>
      <c r="G32" s="49"/>
      <c r="H32" s="58"/>
      <c r="I32" s="49"/>
    </row>
    <row r="33" spans="1:9" x14ac:dyDescent="0.25">
      <c r="A33" s="61" t="s">
        <v>68</v>
      </c>
      <c r="B33" s="58"/>
      <c r="C33" s="49"/>
      <c r="D33" s="58"/>
      <c r="E33" s="49"/>
      <c r="F33" s="58"/>
      <c r="G33" s="49"/>
      <c r="H33" s="58"/>
      <c r="I33" s="49"/>
    </row>
    <row r="34" spans="1:9" x14ac:dyDescent="0.25">
      <c r="A34" s="63" t="s">
        <v>216</v>
      </c>
      <c r="B34" s="58"/>
      <c r="C34" s="64"/>
      <c r="D34" s="58"/>
      <c r="E34" s="64"/>
      <c r="F34" s="58"/>
      <c r="G34" s="64"/>
      <c r="H34" s="58"/>
      <c r="I34" s="64"/>
    </row>
    <row r="35" spans="1:9" x14ac:dyDescent="0.25">
      <c r="A35" s="63" t="s">
        <v>456</v>
      </c>
      <c r="B35" s="58"/>
      <c r="C35" s="64"/>
      <c r="D35" s="58"/>
      <c r="E35" s="64"/>
      <c r="F35" s="58"/>
      <c r="G35" s="64"/>
      <c r="H35" s="58"/>
      <c r="I35" s="64"/>
    </row>
    <row r="36" spans="1:9" x14ac:dyDescent="0.25">
      <c r="A36" s="63" t="s">
        <v>474</v>
      </c>
      <c r="B36" s="58"/>
      <c r="C36" s="64"/>
      <c r="D36" s="58"/>
      <c r="E36" s="64"/>
      <c r="F36" s="58"/>
      <c r="G36" s="64"/>
      <c r="H36" s="58"/>
      <c r="I36" s="64"/>
    </row>
    <row r="37" spans="1:9" x14ac:dyDescent="0.25">
      <c r="A37" s="67" t="s">
        <v>217</v>
      </c>
      <c r="B37" s="58"/>
      <c r="C37" s="64"/>
      <c r="D37" s="58"/>
      <c r="E37" s="64"/>
      <c r="F37" s="58"/>
      <c r="G37" s="64"/>
      <c r="H37" s="58"/>
      <c r="I37" s="64"/>
    </row>
    <row r="38" spans="1:9" x14ac:dyDescent="0.25">
      <c r="A38" s="63" t="s">
        <v>215</v>
      </c>
      <c r="B38" s="58"/>
      <c r="C38" s="64"/>
      <c r="D38" s="58"/>
      <c r="E38" s="64"/>
      <c r="F38" s="58"/>
      <c r="G38" s="64"/>
      <c r="H38" s="58"/>
      <c r="I38" s="64"/>
    </row>
    <row r="39" spans="1:9" x14ac:dyDescent="0.25">
      <c r="A39" s="63" t="s">
        <v>273</v>
      </c>
      <c r="B39" s="58"/>
      <c r="C39" s="64"/>
      <c r="D39" s="58"/>
      <c r="E39" s="64"/>
      <c r="F39" s="58"/>
      <c r="G39" s="64"/>
      <c r="H39" s="58"/>
      <c r="I39" s="64"/>
    </row>
    <row r="40" spans="1:9" x14ac:dyDescent="0.25">
      <c r="A40" s="63" t="s">
        <v>218</v>
      </c>
      <c r="B40" s="58"/>
      <c r="C40" s="64"/>
      <c r="D40" s="58"/>
      <c r="E40" s="64"/>
      <c r="F40" s="58"/>
      <c r="G40" s="64"/>
      <c r="H40" s="58"/>
      <c r="I40" s="64"/>
    </row>
    <row r="41" spans="1:9" x14ac:dyDescent="0.25">
      <c r="A41" s="63" t="s">
        <v>74</v>
      </c>
      <c r="B41" s="58"/>
      <c r="C41" s="64"/>
      <c r="D41" s="58"/>
      <c r="E41" s="64"/>
      <c r="F41" s="58"/>
      <c r="G41" s="64"/>
      <c r="H41" s="58"/>
      <c r="I41" s="64"/>
    </row>
    <row r="42" spans="1:9" x14ac:dyDescent="0.25">
      <c r="A42" s="63" t="s">
        <v>524</v>
      </c>
      <c r="B42" s="58"/>
      <c r="C42" s="64"/>
      <c r="D42" s="58"/>
      <c r="E42" s="64"/>
      <c r="F42" s="58"/>
      <c r="G42" s="64"/>
      <c r="H42" s="58"/>
      <c r="I42" s="64"/>
    </row>
    <row r="43" spans="1:9" x14ac:dyDescent="0.25">
      <c r="A43" s="63" t="s">
        <v>69</v>
      </c>
      <c r="B43" s="58"/>
      <c r="C43" s="64"/>
      <c r="D43" s="58"/>
      <c r="E43" s="64"/>
      <c r="F43" s="58"/>
      <c r="G43" s="64"/>
      <c r="H43" s="58"/>
      <c r="I43" s="64"/>
    </row>
    <row r="44" spans="1:9" x14ac:dyDescent="0.25">
      <c r="A44" s="63" t="s">
        <v>70</v>
      </c>
      <c r="B44" s="58"/>
      <c r="C44" s="64"/>
      <c r="D44" s="58"/>
      <c r="E44" s="64"/>
      <c r="F44" s="58"/>
      <c r="G44" s="64"/>
      <c r="H44" s="58"/>
      <c r="I44" s="64"/>
    </row>
    <row r="45" spans="1:9" x14ac:dyDescent="0.25">
      <c r="A45" s="63" t="s">
        <v>71</v>
      </c>
      <c r="B45" s="58"/>
      <c r="C45" s="64"/>
      <c r="D45" s="58"/>
      <c r="E45" s="64"/>
      <c r="F45" s="58"/>
      <c r="G45" s="64"/>
      <c r="H45" s="58"/>
      <c r="I45" s="64"/>
    </row>
    <row r="46" spans="1:9" x14ac:dyDescent="0.25">
      <c r="A46" s="63" t="s">
        <v>72</v>
      </c>
      <c r="B46" s="58"/>
      <c r="C46" s="64"/>
      <c r="D46" s="58"/>
      <c r="E46" s="64"/>
      <c r="F46" s="58"/>
      <c r="G46" s="64"/>
      <c r="H46" s="58"/>
      <c r="I46" s="64"/>
    </row>
    <row r="47" spans="1:9" x14ac:dyDescent="0.25">
      <c r="A47" s="63" t="s">
        <v>73</v>
      </c>
      <c r="B47" s="58"/>
      <c r="C47" s="64"/>
      <c r="D47" s="58"/>
      <c r="E47" s="64"/>
      <c r="F47" s="58"/>
      <c r="G47" s="64"/>
      <c r="H47" s="58"/>
      <c r="I47" s="64"/>
    </row>
    <row r="48" spans="1:9" x14ac:dyDescent="0.25">
      <c r="A48" s="63" t="s">
        <v>75</v>
      </c>
      <c r="B48" s="58"/>
      <c r="C48" s="65"/>
      <c r="D48" s="58"/>
      <c r="E48" s="65"/>
      <c r="F48" s="58"/>
      <c r="G48" s="65"/>
      <c r="H48" s="58"/>
      <c r="I48" s="65"/>
    </row>
    <row r="49" spans="1:9" x14ac:dyDescent="0.25">
      <c r="A49" s="66" t="s">
        <v>76</v>
      </c>
      <c r="B49" s="128"/>
      <c r="C49" s="53">
        <f>SUM(C34:C48)</f>
        <v>0</v>
      </c>
      <c r="D49" s="128"/>
      <c r="E49" s="53">
        <f>SUM(E34:E48)</f>
        <v>0</v>
      </c>
      <c r="F49" s="128"/>
      <c r="G49" s="53">
        <f>SUM(G34:G48)</f>
        <v>0</v>
      </c>
      <c r="H49" s="128"/>
      <c r="I49" s="53">
        <f>SUM(I34:I48)</f>
        <v>0</v>
      </c>
    </row>
    <row r="50" spans="1:9" x14ac:dyDescent="0.25">
      <c r="A50" s="58"/>
      <c r="B50" s="73"/>
      <c r="C50" s="19"/>
      <c r="D50" s="73"/>
      <c r="E50" s="19"/>
      <c r="F50" s="73"/>
      <c r="G50" s="19"/>
      <c r="H50" s="73"/>
      <c r="I50" s="19"/>
    </row>
    <row r="51" spans="1:9" x14ac:dyDescent="0.25">
      <c r="A51" s="24"/>
      <c r="B51" s="15"/>
      <c r="C51" s="19"/>
      <c r="D51" s="15"/>
      <c r="E51" s="19"/>
      <c r="F51" s="15"/>
      <c r="G51" s="19"/>
      <c r="H51" s="15"/>
      <c r="I51" s="19"/>
    </row>
    <row r="52" spans="1:9" x14ac:dyDescent="0.25">
      <c r="A52" s="71" t="s">
        <v>77</v>
      </c>
      <c r="B52" s="133"/>
      <c r="C52" s="70">
        <f>+C31+C49</f>
        <v>0</v>
      </c>
      <c r="D52" s="133"/>
      <c r="E52" s="70">
        <f>+E31+E49</f>
        <v>0</v>
      </c>
      <c r="F52" s="133"/>
      <c r="G52" s="70">
        <f>+G31+G49</f>
        <v>0</v>
      </c>
      <c r="H52" s="133"/>
      <c r="I52" s="70">
        <f>+I31+I49</f>
        <v>0</v>
      </c>
    </row>
    <row r="53" spans="1:9" x14ac:dyDescent="0.25">
      <c r="A53" s="24"/>
      <c r="B53" s="24"/>
      <c r="C53" s="49"/>
      <c r="D53" s="24"/>
      <c r="E53" s="49"/>
      <c r="F53" s="24"/>
      <c r="G53" s="49"/>
      <c r="H53" s="24"/>
      <c r="I53" s="49"/>
    </row>
    <row r="54" spans="1:9" x14ac:dyDescent="0.25">
      <c r="A54" s="71" t="s">
        <v>78</v>
      </c>
      <c r="B54" s="58"/>
      <c r="C54" s="49"/>
      <c r="D54" s="58"/>
      <c r="E54" s="49"/>
      <c r="F54" s="58"/>
      <c r="G54" s="49"/>
      <c r="H54" s="58"/>
      <c r="I54" s="49"/>
    </row>
    <row r="55" spans="1:9" x14ac:dyDescent="0.25">
      <c r="A55" s="71" t="s">
        <v>288</v>
      </c>
      <c r="B55" s="58"/>
      <c r="C55" s="49"/>
      <c r="D55" s="58"/>
      <c r="E55" s="49"/>
      <c r="F55" s="58"/>
      <c r="G55" s="49"/>
      <c r="H55" s="58"/>
      <c r="I55" s="49"/>
    </row>
    <row r="56" spans="1:9" x14ac:dyDescent="0.25">
      <c r="A56" s="50" t="s">
        <v>497</v>
      </c>
      <c r="B56" s="58"/>
      <c r="C56" s="19"/>
      <c r="D56" s="58"/>
      <c r="E56" s="19"/>
      <c r="F56" s="58"/>
      <c r="G56" s="19"/>
      <c r="H56" s="58"/>
      <c r="I56" s="19"/>
    </row>
    <row r="57" spans="1:9" x14ac:dyDescent="0.25">
      <c r="A57" s="71" t="s">
        <v>247</v>
      </c>
      <c r="B57" s="128"/>
      <c r="C57" s="53">
        <f>SUM(C55:C56)</f>
        <v>0</v>
      </c>
      <c r="D57" s="128"/>
      <c r="E57" s="53">
        <f>SUM(E55:E56)</f>
        <v>0</v>
      </c>
      <c r="F57" s="128"/>
      <c r="G57" s="53">
        <f>SUM(G55:G56)</f>
        <v>0</v>
      </c>
      <c r="H57" s="128"/>
      <c r="I57" s="53">
        <f>SUM(I55:I56)</f>
        <v>0</v>
      </c>
    </row>
    <row r="58" spans="1:9" x14ac:dyDescent="0.25">
      <c r="A58" s="71"/>
      <c r="B58" s="58"/>
      <c r="C58" s="49"/>
      <c r="D58" s="58"/>
      <c r="E58" s="49"/>
      <c r="F58" s="58"/>
      <c r="G58" s="49"/>
      <c r="H58" s="58"/>
      <c r="I58" s="49"/>
    </row>
    <row r="59" spans="1:9" x14ac:dyDescent="0.25">
      <c r="A59" s="66" t="s">
        <v>146</v>
      </c>
      <c r="B59" s="58"/>
      <c r="C59" s="19"/>
      <c r="D59" s="58"/>
      <c r="E59" s="19"/>
      <c r="F59" s="58"/>
      <c r="G59" s="19"/>
      <c r="H59" s="58"/>
      <c r="I59" s="19"/>
    </row>
    <row r="60" spans="1:9" x14ac:dyDescent="0.25">
      <c r="A60" s="71"/>
      <c r="B60" s="130"/>
      <c r="C60" s="131"/>
      <c r="D60" s="130"/>
      <c r="E60" s="131"/>
      <c r="F60" s="130"/>
      <c r="G60" s="131"/>
      <c r="H60" s="130"/>
      <c r="I60" s="131"/>
    </row>
    <row r="61" spans="1:9" ht="13.8" thickBot="1" x14ac:dyDescent="0.3">
      <c r="A61" s="71" t="s">
        <v>105</v>
      </c>
      <c r="B61" s="132" t="s">
        <v>6</v>
      </c>
      <c r="C61" s="74">
        <f>+C57+C52+C59</f>
        <v>0</v>
      </c>
      <c r="D61" s="132" t="s">
        <v>6</v>
      </c>
      <c r="E61" s="74">
        <f>+E57+E52+E59</f>
        <v>0</v>
      </c>
      <c r="F61" s="132" t="s">
        <v>6</v>
      </c>
      <c r="G61" s="74">
        <f>+G57+G52+G59</f>
        <v>0</v>
      </c>
      <c r="H61" s="132" t="s">
        <v>6</v>
      </c>
      <c r="I61" s="74">
        <f>+I57+I52+I59</f>
        <v>0</v>
      </c>
    </row>
    <row r="62" spans="1:9" ht="13.8" thickTop="1" x14ac:dyDescent="0.25">
      <c r="A62" s="58"/>
      <c r="B62" s="58"/>
      <c r="C62" s="17"/>
      <c r="D62" s="44"/>
      <c r="E62" s="44"/>
      <c r="F62" s="44"/>
      <c r="G62" s="44"/>
      <c r="H62" s="44"/>
      <c r="I62" s="44"/>
    </row>
    <row r="63" spans="1:9" x14ac:dyDescent="0.25">
      <c r="A63" s="58" t="s">
        <v>102</v>
      </c>
      <c r="B63" s="58"/>
      <c r="C63" s="44"/>
      <c r="D63" s="44"/>
      <c r="E63" s="44"/>
      <c r="F63" s="44"/>
      <c r="G63" s="44"/>
      <c r="H63" s="44"/>
      <c r="I63" s="44"/>
    </row>
    <row r="64" spans="1:9" x14ac:dyDescent="0.25">
      <c r="A64" s="277" t="s">
        <v>499</v>
      </c>
      <c r="B64" s="58"/>
      <c r="C64" s="44"/>
      <c r="D64" s="44"/>
      <c r="E64" s="44"/>
      <c r="F64" s="44"/>
      <c r="G64" s="44"/>
      <c r="H64" s="44"/>
      <c r="I64" s="44"/>
    </row>
    <row r="65" spans="1:9" x14ac:dyDescent="0.25">
      <c r="A65" s="446" t="s">
        <v>498</v>
      </c>
      <c r="B65" s="446"/>
      <c r="C65" s="446"/>
      <c r="D65" s="446"/>
      <c r="E65" s="446"/>
      <c r="F65" s="446"/>
      <c r="G65" s="446"/>
      <c r="H65" s="446"/>
      <c r="I65" s="446"/>
    </row>
    <row r="66" spans="1:9" ht="22.8" customHeight="1" x14ac:dyDescent="0.25">
      <c r="A66" s="446"/>
      <c r="B66" s="446"/>
      <c r="C66" s="446"/>
      <c r="D66" s="446"/>
      <c r="E66" s="446"/>
      <c r="F66" s="446"/>
      <c r="G66" s="446"/>
      <c r="H66" s="446"/>
      <c r="I66" s="446"/>
    </row>
  </sheetData>
  <mergeCells count="7">
    <mergeCell ref="A65:I66"/>
    <mergeCell ref="A6:I6"/>
    <mergeCell ref="A1:I1"/>
    <mergeCell ref="A2:I2"/>
    <mergeCell ref="A3:I3"/>
    <mergeCell ref="A4:I4"/>
    <mergeCell ref="A5:I5"/>
  </mergeCells>
  <pageMargins left="0.7" right="0.7" top="0.75" bottom="0.75" header="0.3" footer="0.3"/>
  <pageSetup scale="83"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27"/>
  <sheetViews>
    <sheetView zoomScaleNormal="100" workbookViewId="0">
      <selection activeCell="C17" sqref="C17"/>
    </sheetView>
  </sheetViews>
  <sheetFormatPr defaultRowHeight="14.4" x14ac:dyDescent="0.3"/>
  <cols>
    <col min="1" max="1" width="26.109375" customWidth="1"/>
    <col min="2" max="2" width="2" bestFit="1" customWidth="1"/>
    <col min="3" max="3" width="15.44140625" customWidth="1"/>
    <col min="4" max="4" width="1.6640625" style="193" customWidth="1"/>
    <col min="5" max="5" width="2.5546875" bestFit="1" customWidth="1"/>
    <col min="6" max="6" width="15.44140625" customWidth="1"/>
    <col min="7" max="7" width="1.44140625" style="193" customWidth="1"/>
    <col min="8" max="8" width="12.88671875" customWidth="1"/>
  </cols>
  <sheetData>
    <row r="1" spans="1:8" x14ac:dyDescent="0.3">
      <c r="A1" s="445" t="s">
        <v>424</v>
      </c>
      <c r="B1" s="445"/>
      <c r="C1" s="445"/>
      <c r="D1" s="445"/>
      <c r="E1" s="445"/>
      <c r="F1" s="445"/>
      <c r="G1" s="445"/>
      <c r="H1" s="445"/>
    </row>
    <row r="2" spans="1:8" x14ac:dyDescent="0.3">
      <c r="A2" s="445" t="s">
        <v>425</v>
      </c>
      <c r="B2" s="445"/>
      <c r="C2" s="445"/>
      <c r="D2" s="445"/>
      <c r="E2" s="445"/>
      <c r="F2" s="445"/>
      <c r="G2" s="445"/>
      <c r="H2" s="445"/>
    </row>
    <row r="4" spans="1:8" x14ac:dyDescent="0.3">
      <c r="A4" s="207"/>
      <c r="B4" s="208"/>
      <c r="C4" s="447" t="s">
        <v>419</v>
      </c>
      <c r="D4" s="447"/>
      <c r="E4" s="447"/>
      <c r="F4" s="447"/>
      <c r="G4" s="209"/>
      <c r="H4" s="448" t="s">
        <v>391</v>
      </c>
    </row>
    <row r="5" spans="1:8" x14ac:dyDescent="0.3">
      <c r="A5" s="29"/>
      <c r="B5" s="210"/>
      <c r="C5" s="211">
        <v>2025</v>
      </c>
      <c r="D5" s="212"/>
      <c r="E5" s="213"/>
      <c r="F5" s="211">
        <v>2024</v>
      </c>
      <c r="G5" s="209"/>
      <c r="H5" s="449"/>
    </row>
    <row r="6" spans="1:8" x14ac:dyDescent="0.3">
      <c r="A6" s="103" t="s">
        <v>60</v>
      </c>
      <c r="B6" s="214" t="s">
        <v>6</v>
      </c>
      <c r="C6" s="214"/>
      <c r="D6" s="166"/>
      <c r="E6" s="214" t="s">
        <v>6</v>
      </c>
      <c r="F6" s="214"/>
      <c r="G6" s="214"/>
      <c r="H6" s="169" t="s">
        <v>400</v>
      </c>
    </row>
    <row r="7" spans="1:8" x14ac:dyDescent="0.3">
      <c r="A7" s="103" t="s">
        <v>61</v>
      </c>
      <c r="B7" s="99"/>
      <c r="C7" s="215"/>
      <c r="D7" s="166"/>
      <c r="E7" s="166"/>
      <c r="F7" s="215"/>
      <c r="G7" s="215"/>
      <c r="H7" s="169" t="s">
        <v>400</v>
      </c>
    </row>
    <row r="8" spans="1:8" x14ac:dyDescent="0.3">
      <c r="A8" s="103" t="s">
        <v>412</v>
      </c>
      <c r="B8" s="99"/>
      <c r="C8" s="215"/>
      <c r="D8" s="166"/>
      <c r="E8" s="166"/>
      <c r="F8" s="215"/>
      <c r="G8" s="215"/>
      <c r="H8" s="169" t="s">
        <v>400</v>
      </c>
    </row>
    <row r="9" spans="1:8" x14ac:dyDescent="0.3">
      <c r="A9" s="103" t="s">
        <v>63</v>
      </c>
      <c r="B9" s="99"/>
      <c r="C9" s="215"/>
      <c r="D9" s="166"/>
      <c r="E9" s="166"/>
      <c r="F9" s="215"/>
      <c r="G9" s="215"/>
      <c r="H9" s="169" t="s">
        <v>400</v>
      </c>
    </row>
    <row r="10" spans="1:8" x14ac:dyDescent="0.3">
      <c r="A10" s="103" t="s">
        <v>420</v>
      </c>
      <c r="B10" s="99"/>
      <c r="C10" s="215"/>
      <c r="D10" s="166"/>
      <c r="E10" s="166"/>
      <c r="F10" s="215"/>
      <c r="G10" s="215"/>
      <c r="H10" s="169" t="s">
        <v>400</v>
      </c>
    </row>
    <row r="11" spans="1:8" x14ac:dyDescent="0.3">
      <c r="A11" s="103" t="s">
        <v>421</v>
      </c>
      <c r="B11" s="99"/>
      <c r="C11" s="215"/>
      <c r="D11" s="166"/>
      <c r="E11" s="166"/>
      <c r="F11" s="215"/>
      <c r="G11" s="215"/>
      <c r="H11" s="169" t="s">
        <v>400</v>
      </c>
    </row>
    <row r="12" spans="1:8" x14ac:dyDescent="0.3">
      <c r="A12" s="103" t="s">
        <v>127</v>
      </c>
      <c r="B12" s="99"/>
      <c r="C12" s="214"/>
      <c r="D12" s="169"/>
      <c r="E12" s="169"/>
      <c r="F12" s="214"/>
      <c r="G12" s="214"/>
      <c r="H12" s="169" t="s">
        <v>400</v>
      </c>
    </row>
    <row r="13" spans="1:8" s="220" customFormat="1" ht="15" thickBot="1" x14ac:dyDescent="0.35">
      <c r="A13" s="201" t="s">
        <v>413</v>
      </c>
      <c r="B13" s="216" t="s">
        <v>6</v>
      </c>
      <c r="C13" s="217">
        <f>SUM(C6:C12)</f>
        <v>0</v>
      </c>
      <c r="D13" s="218"/>
      <c r="E13" s="217" t="s">
        <v>6</v>
      </c>
      <c r="F13" s="217">
        <f>SUM(F6:F12)</f>
        <v>0</v>
      </c>
      <c r="G13" s="218"/>
      <c r="H13" s="219" t="s">
        <v>400</v>
      </c>
    </row>
    <row r="14" spans="1:8" ht="15" thickTop="1" x14ac:dyDescent="0.3">
      <c r="A14" s="29"/>
      <c r="B14" s="103"/>
      <c r="C14" s="29"/>
      <c r="D14" s="29"/>
      <c r="E14" s="103"/>
      <c r="F14" s="29"/>
      <c r="G14" s="29"/>
      <c r="H14" s="29"/>
    </row>
    <row r="15" spans="1:8" x14ac:dyDescent="0.3">
      <c r="A15" s="207"/>
      <c r="B15" s="208"/>
      <c r="C15" s="447" t="s">
        <v>422</v>
      </c>
      <c r="D15" s="447"/>
      <c r="E15" s="447"/>
      <c r="F15" s="447"/>
      <c r="G15" s="209"/>
      <c r="H15" s="448" t="s">
        <v>391</v>
      </c>
    </row>
    <row r="16" spans="1:8" x14ac:dyDescent="0.3">
      <c r="A16" s="29"/>
      <c r="B16" s="210"/>
      <c r="C16" s="211">
        <v>2025</v>
      </c>
      <c r="D16" s="212"/>
      <c r="E16" s="213"/>
      <c r="F16" s="211">
        <v>2024</v>
      </c>
      <c r="G16" s="209"/>
      <c r="H16" s="449"/>
    </row>
    <row r="17" spans="1:8" x14ac:dyDescent="0.3">
      <c r="A17" s="103" t="s">
        <v>60</v>
      </c>
      <c r="B17" s="214" t="s">
        <v>6</v>
      </c>
      <c r="C17" s="214"/>
      <c r="D17" s="166"/>
      <c r="E17" s="214" t="s">
        <v>6</v>
      </c>
      <c r="F17" s="214"/>
      <c r="G17" s="214"/>
      <c r="H17" s="169" t="s">
        <v>400</v>
      </c>
    </row>
    <row r="18" spans="1:8" x14ac:dyDescent="0.3">
      <c r="A18" s="103" t="s">
        <v>61</v>
      </c>
      <c r="B18" s="99"/>
      <c r="C18" s="215"/>
      <c r="D18" s="166"/>
      <c r="E18" s="166"/>
      <c r="F18" s="215"/>
      <c r="G18" s="215"/>
      <c r="H18" s="169" t="s">
        <v>400</v>
      </c>
    </row>
    <row r="19" spans="1:8" x14ac:dyDescent="0.3">
      <c r="A19" s="103" t="s">
        <v>412</v>
      </c>
      <c r="B19" s="99"/>
      <c r="C19" s="215"/>
      <c r="D19" s="166"/>
      <c r="E19" s="166"/>
      <c r="F19" s="215"/>
      <c r="G19" s="215"/>
      <c r="H19" s="169" t="s">
        <v>400</v>
      </c>
    </row>
    <row r="20" spans="1:8" x14ac:dyDescent="0.3">
      <c r="A20" s="103" t="s">
        <v>63</v>
      </c>
      <c r="B20" s="99"/>
      <c r="C20" s="215"/>
      <c r="D20" s="166"/>
      <c r="E20" s="166"/>
      <c r="F20" s="215"/>
      <c r="G20" s="215"/>
      <c r="H20" s="169" t="s">
        <v>400</v>
      </c>
    </row>
    <row r="21" spans="1:8" x14ac:dyDescent="0.3">
      <c r="A21" s="103" t="s">
        <v>420</v>
      </c>
      <c r="B21" s="99"/>
      <c r="C21" s="215"/>
      <c r="D21" s="166"/>
      <c r="E21" s="166"/>
      <c r="F21" s="215"/>
      <c r="G21" s="215"/>
      <c r="H21" s="169" t="s">
        <v>400</v>
      </c>
    </row>
    <row r="22" spans="1:8" x14ac:dyDescent="0.3">
      <c r="A22" s="103" t="s">
        <v>421</v>
      </c>
      <c r="B22" s="99"/>
      <c r="C22" s="215"/>
      <c r="D22" s="166"/>
      <c r="E22" s="166"/>
      <c r="F22" s="215"/>
      <c r="G22" s="215"/>
      <c r="H22" s="169" t="s">
        <v>400</v>
      </c>
    </row>
    <row r="23" spans="1:8" x14ac:dyDescent="0.3">
      <c r="A23" s="103" t="s">
        <v>127</v>
      </c>
      <c r="B23" s="99"/>
      <c r="C23" s="214"/>
      <c r="D23" s="169"/>
      <c r="E23" s="169"/>
      <c r="F23" s="214"/>
      <c r="G23" s="214"/>
      <c r="H23" s="169" t="s">
        <v>400</v>
      </c>
    </row>
    <row r="24" spans="1:8" s="220" customFormat="1" ht="15" thickBot="1" x14ac:dyDescent="0.35">
      <c r="A24" s="201" t="s">
        <v>423</v>
      </c>
      <c r="B24" s="216" t="s">
        <v>6</v>
      </c>
      <c r="C24" s="217">
        <f>SUM(C17:C23)</f>
        <v>0</v>
      </c>
      <c r="D24" s="218"/>
      <c r="E24" s="217" t="s">
        <v>6</v>
      </c>
      <c r="F24" s="217">
        <f>SUM(F17:F23)</f>
        <v>0</v>
      </c>
      <c r="G24" s="218"/>
      <c r="H24" s="219" t="s">
        <v>400</v>
      </c>
    </row>
    <row r="25" spans="1:8" ht="15" thickTop="1" x14ac:dyDescent="0.3">
      <c r="A25" s="29"/>
      <c r="B25" s="103"/>
      <c r="C25" s="29"/>
      <c r="D25" s="29"/>
      <c r="E25" s="103"/>
      <c r="F25" s="29"/>
      <c r="G25" s="29"/>
      <c r="H25" s="29"/>
    </row>
    <row r="26" spans="1:8" x14ac:dyDescent="0.3">
      <c r="A26" s="29"/>
      <c r="B26" s="103"/>
      <c r="C26" s="29"/>
      <c r="D26" s="29"/>
      <c r="E26" s="103"/>
      <c r="F26" s="29"/>
      <c r="G26" s="29"/>
      <c r="H26" s="29"/>
    </row>
    <row r="27" spans="1:8" x14ac:dyDescent="0.3">
      <c r="A27" s="29"/>
      <c r="B27" s="103"/>
      <c r="C27" s="29"/>
      <c r="D27" s="29"/>
      <c r="E27" s="103"/>
      <c r="F27" s="29"/>
      <c r="G27" s="29"/>
      <c r="H27" s="29"/>
    </row>
  </sheetData>
  <mergeCells count="6">
    <mergeCell ref="A1:H1"/>
    <mergeCell ref="A2:H2"/>
    <mergeCell ref="C4:F4"/>
    <mergeCell ref="H4:H5"/>
    <mergeCell ref="C15:F15"/>
    <mergeCell ref="H15:H16"/>
  </mergeCells>
  <pageMargins left="0.7" right="0.7" top="0.75" bottom="0.75" header="0.3" footer="0.3"/>
  <pageSetup orientation="portrait" horizontalDpi="300" verticalDpi="300"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39"/>
  <sheetViews>
    <sheetView zoomScaleNormal="100" workbookViewId="0">
      <selection activeCell="F20" sqref="F20"/>
    </sheetView>
  </sheetViews>
  <sheetFormatPr defaultRowHeight="14.4" x14ac:dyDescent="0.3"/>
  <cols>
    <col min="1" max="1" width="36.33203125" customWidth="1"/>
    <col min="2" max="2" width="2" bestFit="1" customWidth="1"/>
    <col min="3" max="3" width="15.44140625" customWidth="1"/>
    <col min="4" max="4" width="1.6640625" style="193" customWidth="1"/>
    <col min="5" max="5" width="2.5546875" bestFit="1" customWidth="1"/>
    <col min="6" max="6" width="15.44140625" customWidth="1"/>
    <col min="7" max="7" width="1.44140625" style="193" customWidth="1"/>
    <col min="8" max="8" width="12.88671875" customWidth="1"/>
  </cols>
  <sheetData>
    <row r="1" spans="1:8" x14ac:dyDescent="0.3">
      <c r="A1" s="445" t="s">
        <v>426</v>
      </c>
      <c r="B1" s="445"/>
      <c r="C1" s="445"/>
      <c r="D1" s="445"/>
      <c r="E1" s="445"/>
      <c r="F1" s="445"/>
      <c r="G1" s="445"/>
      <c r="H1" s="445"/>
    </row>
    <row r="2" spans="1:8" x14ac:dyDescent="0.3">
      <c r="A2" s="445" t="s">
        <v>427</v>
      </c>
      <c r="B2" s="445"/>
      <c r="C2" s="445"/>
      <c r="D2" s="445"/>
      <c r="E2" s="445"/>
      <c r="F2" s="445"/>
      <c r="G2" s="445"/>
      <c r="H2" s="445"/>
    </row>
    <row r="3" spans="1:8" x14ac:dyDescent="0.3">
      <c r="A3" s="207"/>
      <c r="B3" s="226"/>
      <c r="C3" s="450"/>
      <c r="D3" s="450"/>
      <c r="E3" s="450"/>
      <c r="F3" s="450"/>
      <c r="G3" s="209"/>
      <c r="H3" s="448" t="s">
        <v>391</v>
      </c>
    </row>
    <row r="4" spans="1:8" x14ac:dyDescent="0.3">
      <c r="A4" s="29"/>
      <c r="B4" s="225"/>
      <c r="C4" s="222" t="s">
        <v>515</v>
      </c>
      <c r="D4" s="212"/>
      <c r="E4" s="223"/>
      <c r="F4" s="224" t="s">
        <v>476</v>
      </c>
      <c r="G4" s="209"/>
      <c r="H4" s="449"/>
    </row>
    <row r="5" spans="1:8" x14ac:dyDescent="0.3">
      <c r="A5" s="103" t="s">
        <v>106</v>
      </c>
      <c r="B5" s="214" t="s">
        <v>6</v>
      </c>
      <c r="C5" s="214"/>
      <c r="D5" s="166"/>
      <c r="E5" s="214" t="s">
        <v>6</v>
      </c>
      <c r="F5" s="214"/>
      <c r="G5" s="214"/>
      <c r="H5" s="169" t="s">
        <v>400</v>
      </c>
    </row>
    <row r="6" spans="1:8" x14ac:dyDescent="0.3">
      <c r="A6" s="103" t="s">
        <v>428</v>
      </c>
      <c r="B6" s="99"/>
      <c r="C6" s="215"/>
      <c r="D6" s="166"/>
      <c r="E6" s="166"/>
      <c r="F6" s="215"/>
      <c r="G6" s="215"/>
      <c r="H6" s="169" t="s">
        <v>400</v>
      </c>
    </row>
    <row r="7" spans="1:8" x14ac:dyDescent="0.3">
      <c r="A7" s="103" t="s">
        <v>108</v>
      </c>
      <c r="B7" s="99"/>
      <c r="C7" s="215"/>
      <c r="D7" s="166"/>
      <c r="E7" s="166"/>
      <c r="F7" s="215"/>
      <c r="G7" s="215"/>
      <c r="H7" s="169" t="s">
        <v>400</v>
      </c>
    </row>
    <row r="8" spans="1:8" x14ac:dyDescent="0.3">
      <c r="A8" s="103" t="s">
        <v>109</v>
      </c>
      <c r="B8" s="99"/>
      <c r="C8" s="215"/>
      <c r="D8" s="166"/>
      <c r="E8" s="166"/>
      <c r="F8" s="215"/>
      <c r="G8" s="215"/>
      <c r="H8" s="169" t="s">
        <v>400</v>
      </c>
    </row>
    <row r="9" spans="1:8" x14ac:dyDescent="0.3">
      <c r="A9" s="103" t="s">
        <v>110</v>
      </c>
      <c r="B9" s="99"/>
      <c r="C9" s="215"/>
      <c r="D9" s="166"/>
      <c r="E9" s="166"/>
      <c r="F9" s="215"/>
      <c r="G9" s="215"/>
      <c r="H9" s="169" t="s">
        <v>400</v>
      </c>
    </row>
    <row r="10" spans="1:8" x14ac:dyDescent="0.3">
      <c r="A10" s="103" t="s">
        <v>111</v>
      </c>
      <c r="B10" s="99"/>
      <c r="C10" s="215"/>
      <c r="D10" s="166"/>
      <c r="E10" s="166"/>
      <c r="F10" s="215"/>
      <c r="G10" s="215"/>
      <c r="H10" s="169" t="s">
        <v>400</v>
      </c>
    </row>
    <row r="11" spans="1:8" x14ac:dyDescent="0.3">
      <c r="A11" s="103" t="s">
        <v>112</v>
      </c>
      <c r="B11" s="99"/>
      <c r="C11" s="214"/>
      <c r="D11" s="169"/>
      <c r="E11" s="169"/>
      <c r="F11" s="214"/>
      <c r="G11" s="214"/>
      <c r="H11" s="169" t="s">
        <v>400</v>
      </c>
    </row>
    <row r="12" spans="1:8" x14ac:dyDescent="0.3">
      <c r="A12" s="103" t="s">
        <v>494</v>
      </c>
      <c r="B12" s="99"/>
      <c r="C12" s="214"/>
      <c r="D12" s="169"/>
      <c r="E12" s="169"/>
      <c r="F12" s="214"/>
      <c r="G12" s="214"/>
      <c r="H12" s="169" t="s">
        <v>400</v>
      </c>
    </row>
    <row r="13" spans="1:8" x14ac:dyDescent="0.3">
      <c r="A13" s="103" t="s">
        <v>462</v>
      </c>
      <c r="B13" s="99"/>
      <c r="C13" s="214"/>
      <c r="D13" s="169"/>
      <c r="E13" s="169"/>
      <c r="F13" s="214"/>
      <c r="G13" s="214"/>
      <c r="H13" s="169" t="s">
        <v>400</v>
      </c>
    </row>
    <row r="14" spans="1:8" s="220" customFormat="1" ht="15" thickBot="1" x14ac:dyDescent="0.35">
      <c r="A14" s="201" t="s">
        <v>41</v>
      </c>
      <c r="B14" s="216" t="s">
        <v>6</v>
      </c>
      <c r="C14" s="217">
        <f>SUM(C5:C13)</f>
        <v>0</v>
      </c>
      <c r="D14" s="218"/>
      <c r="E14" s="217" t="s">
        <v>6</v>
      </c>
      <c r="F14" s="217">
        <f>SUM(F5:F13)</f>
        <v>0</v>
      </c>
      <c r="G14" s="218"/>
      <c r="H14" s="219" t="s">
        <v>400</v>
      </c>
    </row>
    <row r="15" spans="1:8" ht="15" thickTop="1" x14ac:dyDescent="0.3">
      <c r="A15" s="29"/>
      <c r="B15" s="103"/>
      <c r="C15" s="29"/>
      <c r="D15" s="29"/>
      <c r="E15" s="103"/>
      <c r="F15" s="29"/>
      <c r="G15" s="29"/>
      <c r="H15" s="29"/>
    </row>
    <row r="16" spans="1:8" ht="15" customHeight="1" x14ac:dyDescent="0.3">
      <c r="A16" s="445" t="s">
        <v>429</v>
      </c>
      <c r="B16" s="445"/>
      <c r="C16" s="445"/>
      <c r="D16" s="445"/>
      <c r="E16" s="445"/>
      <c r="F16" s="445"/>
      <c r="G16" s="445"/>
      <c r="H16" s="445"/>
    </row>
    <row r="17" spans="1:8" x14ac:dyDescent="0.3">
      <c r="A17" s="445" t="s">
        <v>470</v>
      </c>
      <c r="B17" s="445"/>
      <c r="C17" s="445"/>
      <c r="D17" s="445"/>
      <c r="E17" s="445"/>
      <c r="F17" s="445"/>
      <c r="G17" s="445"/>
      <c r="H17" s="445"/>
    </row>
    <row r="18" spans="1:8" x14ac:dyDescent="0.3">
      <c r="A18" s="207"/>
      <c r="B18" s="226"/>
      <c r="C18" s="450"/>
      <c r="D18" s="450"/>
      <c r="E18" s="450"/>
      <c r="F18" s="450"/>
      <c r="G18" s="209"/>
      <c r="H18" s="448" t="s">
        <v>391</v>
      </c>
    </row>
    <row r="19" spans="1:8" x14ac:dyDescent="0.3">
      <c r="A19" s="29"/>
      <c r="B19" s="225"/>
      <c r="C19" s="222" t="s">
        <v>515</v>
      </c>
      <c r="D19" s="212"/>
      <c r="E19" s="223"/>
      <c r="F19" s="224" t="s">
        <v>476</v>
      </c>
      <c r="G19" s="209"/>
      <c r="H19" s="449"/>
    </row>
    <row r="20" spans="1:8" x14ac:dyDescent="0.3">
      <c r="A20" s="103" t="s">
        <v>430</v>
      </c>
      <c r="B20" s="214" t="s">
        <v>6</v>
      </c>
      <c r="C20" s="214"/>
      <c r="D20" s="166"/>
      <c r="E20" s="214" t="s">
        <v>6</v>
      </c>
      <c r="F20" s="214"/>
      <c r="G20" s="214"/>
      <c r="H20" s="169" t="s">
        <v>400</v>
      </c>
    </row>
    <row r="21" spans="1:8" x14ac:dyDescent="0.3">
      <c r="A21" s="100" t="s">
        <v>431</v>
      </c>
      <c r="B21" s="99"/>
      <c r="C21" s="215"/>
      <c r="D21" s="166"/>
      <c r="E21" s="166"/>
      <c r="F21" s="215"/>
      <c r="G21" s="215"/>
      <c r="H21" s="169" t="s">
        <v>400</v>
      </c>
    </row>
    <row r="22" spans="1:8" x14ac:dyDescent="0.3">
      <c r="A22" s="103" t="s">
        <v>432</v>
      </c>
      <c r="B22" s="99"/>
      <c r="C22" s="215"/>
      <c r="D22" s="166"/>
      <c r="E22" s="166"/>
      <c r="F22" s="215"/>
      <c r="G22" s="215"/>
      <c r="H22" s="169" t="s">
        <v>400</v>
      </c>
    </row>
    <row r="23" spans="1:8" x14ac:dyDescent="0.3">
      <c r="A23" s="100" t="s">
        <v>431</v>
      </c>
      <c r="B23" s="99"/>
      <c r="C23" s="215"/>
      <c r="D23" s="166"/>
      <c r="E23" s="166"/>
      <c r="F23" s="215"/>
      <c r="G23" s="215"/>
      <c r="H23" s="169" t="s">
        <v>400</v>
      </c>
    </row>
    <row r="24" spans="1:8" s="220" customFormat="1" x14ac:dyDescent="0.3">
      <c r="A24" s="103" t="s">
        <v>433</v>
      </c>
      <c r="B24" s="99"/>
      <c r="C24" s="215"/>
      <c r="D24" s="166"/>
      <c r="E24" s="166"/>
      <c r="F24" s="215"/>
      <c r="G24" s="215"/>
      <c r="H24" s="169" t="s">
        <v>400</v>
      </c>
    </row>
    <row r="25" spans="1:8" x14ac:dyDescent="0.3">
      <c r="A25" s="103" t="s">
        <v>434</v>
      </c>
      <c r="B25" s="99"/>
      <c r="C25" s="215"/>
      <c r="D25" s="166"/>
      <c r="E25" s="166"/>
      <c r="F25" s="215"/>
      <c r="G25" s="215"/>
      <c r="H25" s="169" t="s">
        <v>400</v>
      </c>
    </row>
    <row r="26" spans="1:8" x14ac:dyDescent="0.3">
      <c r="A26" s="103" t="s">
        <v>435</v>
      </c>
      <c r="B26" s="99"/>
      <c r="C26" s="215"/>
      <c r="D26" s="166"/>
      <c r="E26" s="166"/>
      <c r="F26" s="215"/>
      <c r="G26" s="215"/>
      <c r="H26" s="169" t="s">
        <v>400</v>
      </c>
    </row>
    <row r="27" spans="1:8" x14ac:dyDescent="0.3">
      <c r="A27" s="103" t="s">
        <v>436</v>
      </c>
      <c r="B27" s="99"/>
      <c r="C27" s="215"/>
      <c r="D27" s="166"/>
      <c r="E27" s="166"/>
      <c r="F27" s="215"/>
      <c r="G27" s="215"/>
      <c r="H27" s="169" t="s">
        <v>400</v>
      </c>
    </row>
    <row r="28" spans="1:8" x14ac:dyDescent="0.3">
      <c r="A28" s="103" t="s">
        <v>437</v>
      </c>
      <c r="B28" s="99"/>
      <c r="C28" s="215"/>
      <c r="D28" s="166"/>
      <c r="E28" s="166"/>
      <c r="F28" s="215"/>
      <c r="G28" s="215"/>
      <c r="H28" s="169" t="s">
        <v>400</v>
      </c>
    </row>
    <row r="29" spans="1:8" x14ac:dyDescent="0.3">
      <c r="A29" s="103" t="s">
        <v>438</v>
      </c>
      <c r="B29" s="99"/>
      <c r="C29" s="215"/>
      <c r="D29" s="166"/>
      <c r="E29" s="166"/>
      <c r="F29" s="215"/>
      <c r="G29" s="215"/>
      <c r="H29" s="169" t="s">
        <v>400</v>
      </c>
    </row>
    <row r="30" spans="1:8" x14ac:dyDescent="0.3">
      <c r="A30" s="103" t="s">
        <v>454</v>
      </c>
      <c r="B30" s="99"/>
      <c r="C30" s="215"/>
      <c r="D30" s="166"/>
      <c r="E30" s="166"/>
      <c r="F30" s="215"/>
      <c r="G30" s="215"/>
      <c r="H30" s="169" t="s">
        <v>400</v>
      </c>
    </row>
    <row r="31" spans="1:8" x14ac:dyDescent="0.3">
      <c r="A31" s="103" t="s">
        <v>471</v>
      </c>
      <c r="B31" s="99"/>
      <c r="C31" s="215"/>
      <c r="D31" s="166"/>
      <c r="E31" s="166"/>
      <c r="F31" s="215"/>
      <c r="G31" s="215"/>
      <c r="H31" s="169" t="s">
        <v>400</v>
      </c>
    </row>
    <row r="32" spans="1:8" x14ac:dyDescent="0.3">
      <c r="A32" s="103" t="s">
        <v>464</v>
      </c>
      <c r="B32" s="99"/>
      <c r="C32" s="215"/>
      <c r="D32" s="166"/>
      <c r="E32" s="166"/>
      <c r="F32" s="215"/>
      <c r="G32" s="215"/>
      <c r="H32" s="169" t="s">
        <v>400</v>
      </c>
    </row>
    <row r="33" spans="1:8" x14ac:dyDescent="0.3">
      <c r="A33" s="103" t="s">
        <v>439</v>
      </c>
      <c r="B33" s="99"/>
      <c r="C33" s="215"/>
      <c r="D33" s="166"/>
      <c r="E33" s="166"/>
      <c r="F33" s="215"/>
      <c r="G33" s="215"/>
      <c r="H33" s="169" t="s">
        <v>400</v>
      </c>
    </row>
    <row r="34" spans="1:8" x14ac:dyDescent="0.3">
      <c r="A34" s="103" t="s">
        <v>440</v>
      </c>
      <c r="B34" s="99"/>
      <c r="C34" s="215"/>
      <c r="D34" s="166"/>
      <c r="E34" s="166"/>
      <c r="F34" s="215"/>
      <c r="G34" s="215"/>
      <c r="H34" s="169" t="s">
        <v>400</v>
      </c>
    </row>
    <row r="35" spans="1:8" x14ac:dyDescent="0.3">
      <c r="A35" s="103" t="s">
        <v>441</v>
      </c>
      <c r="B35" s="99"/>
      <c r="C35" s="215"/>
      <c r="D35" s="166"/>
      <c r="E35" s="166"/>
      <c r="F35" s="215"/>
      <c r="G35" s="215"/>
      <c r="H35" s="169" t="s">
        <v>400</v>
      </c>
    </row>
    <row r="36" spans="1:8" x14ac:dyDescent="0.3">
      <c r="A36" s="103" t="s">
        <v>442</v>
      </c>
      <c r="B36" s="99"/>
      <c r="C36" s="214"/>
      <c r="D36" s="169"/>
      <c r="E36" s="169"/>
      <c r="F36" s="214"/>
      <c r="G36" s="214"/>
      <c r="H36" s="169" t="s">
        <v>400</v>
      </c>
    </row>
    <row r="37" spans="1:8" x14ac:dyDescent="0.3">
      <c r="A37" s="103" t="s">
        <v>443</v>
      </c>
      <c r="B37" s="99"/>
      <c r="C37" s="214"/>
      <c r="D37" s="169"/>
      <c r="E37" s="169"/>
      <c r="F37" s="214"/>
      <c r="G37" s="214"/>
      <c r="H37" s="169" t="s">
        <v>400</v>
      </c>
    </row>
    <row r="38" spans="1:8" ht="15" thickBot="1" x14ac:dyDescent="0.35">
      <c r="A38" s="202" t="s">
        <v>41</v>
      </c>
      <c r="B38" s="216" t="s">
        <v>6</v>
      </c>
      <c r="C38" s="217">
        <f>SUM(C20:C37)</f>
        <v>0</v>
      </c>
      <c r="D38" s="218"/>
      <c r="E38" s="217" t="s">
        <v>6</v>
      </c>
      <c r="F38" s="217">
        <f>SUM(F20:F37)</f>
        <v>0</v>
      </c>
      <c r="G38" s="218"/>
      <c r="H38" s="219" t="s">
        <v>400</v>
      </c>
    </row>
    <row r="39" spans="1:8" ht="15" thickTop="1" x14ac:dyDescent="0.3"/>
  </sheetData>
  <mergeCells count="8">
    <mergeCell ref="C18:F18"/>
    <mergeCell ref="H18:H19"/>
    <mergeCell ref="A1:H1"/>
    <mergeCell ref="A2:H2"/>
    <mergeCell ref="C3:F3"/>
    <mergeCell ref="H3:H4"/>
    <mergeCell ref="A16:H16"/>
    <mergeCell ref="A17:H17"/>
  </mergeCells>
  <pageMargins left="0.7" right="0.7" top="0.75" bottom="0.75" header="0.3" footer="0.3"/>
  <pageSetup orientation="portrait" horizontalDpi="300" verticalDpi="300"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K93"/>
  <sheetViews>
    <sheetView zoomScaleNormal="100" workbookViewId="0">
      <selection activeCell="H19" sqref="H19"/>
    </sheetView>
  </sheetViews>
  <sheetFormatPr defaultColWidth="9.109375" defaultRowHeight="13.8" x14ac:dyDescent="0.25"/>
  <cols>
    <col min="1" max="1" width="72.88671875" style="8" customWidth="1"/>
    <col min="2" max="2" width="2" style="8" bestFit="1" customWidth="1"/>
    <col min="3" max="3" width="16.109375" style="8" customWidth="1"/>
    <col min="4" max="4" width="2.6640625" style="8" customWidth="1"/>
    <col min="5" max="16384" width="9.109375" style="8"/>
  </cols>
  <sheetData>
    <row r="1" spans="1:11" x14ac:dyDescent="0.25">
      <c r="A1" s="451" t="s">
        <v>0</v>
      </c>
      <c r="B1" s="451"/>
      <c r="C1" s="451"/>
      <c r="D1" s="7"/>
    </row>
    <row r="2" spans="1:11" s="29" customFormat="1" ht="7.5" customHeight="1" x14ac:dyDescent="0.25">
      <c r="A2" s="148"/>
      <c r="B2" s="148"/>
      <c r="C2" s="148"/>
      <c r="D2" s="140"/>
      <c r="E2" s="140"/>
      <c r="F2" s="140"/>
      <c r="G2" s="140"/>
      <c r="H2" s="140"/>
      <c r="I2" s="140"/>
      <c r="J2" s="140"/>
      <c r="K2" s="140"/>
    </row>
    <row r="3" spans="1:11" x14ac:dyDescent="0.25">
      <c r="A3" s="26" t="s">
        <v>294</v>
      </c>
      <c r="B3" s="7"/>
      <c r="C3" s="9" t="s">
        <v>274</v>
      </c>
      <c r="D3" s="7"/>
    </row>
    <row r="4" spans="1:11" x14ac:dyDescent="0.25">
      <c r="A4" s="27">
        <v>45838</v>
      </c>
      <c r="B4" s="7"/>
      <c r="C4" s="9"/>
      <c r="D4" s="7"/>
    </row>
    <row r="5" spans="1:11" x14ac:dyDescent="0.25">
      <c r="A5" s="10"/>
      <c r="B5" s="10"/>
      <c r="C5" s="11" t="s">
        <v>2</v>
      </c>
      <c r="D5" s="12"/>
    </row>
    <row r="6" spans="1:11" x14ac:dyDescent="0.25">
      <c r="A6" s="10"/>
      <c r="B6" s="151"/>
      <c r="C6" s="13" t="s">
        <v>3</v>
      </c>
      <c r="D6" s="12"/>
    </row>
    <row r="7" spans="1:11" x14ac:dyDescent="0.25">
      <c r="A7" s="14" t="s">
        <v>387</v>
      </c>
      <c r="B7" s="15"/>
      <c r="C7" s="16"/>
      <c r="D7" s="17"/>
    </row>
    <row r="8" spans="1:11" ht="12.75" customHeight="1" x14ac:dyDescent="0.25">
      <c r="A8" s="93" t="s">
        <v>5</v>
      </c>
      <c r="B8" s="94" t="s">
        <v>6</v>
      </c>
      <c r="C8" s="16"/>
      <c r="D8" s="19"/>
    </row>
    <row r="9" spans="1:11" ht="12.75" customHeight="1" x14ac:dyDescent="0.25">
      <c r="A9" s="93" t="s">
        <v>7</v>
      </c>
      <c r="B9" s="15"/>
      <c r="C9" s="16"/>
      <c r="D9" s="19"/>
    </row>
    <row r="10" spans="1:11" ht="12.75" customHeight="1" x14ac:dyDescent="0.25">
      <c r="A10" s="93" t="s">
        <v>8</v>
      </c>
      <c r="B10" s="15"/>
      <c r="C10" s="16"/>
      <c r="D10" s="19"/>
    </row>
    <row r="11" spans="1:11" ht="12.75" customHeight="1" x14ac:dyDescent="0.25">
      <c r="A11" s="93" t="s">
        <v>9</v>
      </c>
      <c r="B11" s="15"/>
      <c r="C11" s="16"/>
      <c r="D11" s="19"/>
    </row>
    <row r="12" spans="1:11" ht="12.75" customHeight="1" x14ac:dyDescent="0.25">
      <c r="A12" s="93" t="s">
        <v>10</v>
      </c>
      <c r="B12" s="15"/>
      <c r="C12" s="16"/>
      <c r="D12" s="19"/>
    </row>
    <row r="13" spans="1:11" ht="12.75" customHeight="1" x14ac:dyDescent="0.25">
      <c r="A13" s="93" t="s">
        <v>459</v>
      </c>
      <c r="B13" s="15"/>
      <c r="C13" s="16"/>
      <c r="D13" s="19"/>
    </row>
    <row r="14" spans="1:11" ht="12.75" customHeight="1" x14ac:dyDescent="0.25">
      <c r="A14" s="93" t="s">
        <v>125</v>
      </c>
      <c r="B14" s="15"/>
      <c r="C14" s="16"/>
      <c r="D14" s="19"/>
    </row>
    <row r="15" spans="1:11" ht="12.75" customHeight="1" x14ac:dyDescent="0.25">
      <c r="A15" s="93" t="s">
        <v>104</v>
      </c>
      <c r="B15" s="15"/>
      <c r="C15" s="16"/>
      <c r="D15" s="19"/>
    </row>
    <row r="16" spans="1:11" ht="12.75" customHeight="1" x14ac:dyDescent="0.25">
      <c r="A16" s="93" t="s">
        <v>124</v>
      </c>
      <c r="B16" s="15"/>
      <c r="C16" s="16"/>
      <c r="D16" s="19"/>
    </row>
    <row r="17" spans="1:4" ht="12.75" customHeight="1" x14ac:dyDescent="0.25">
      <c r="A17" s="93" t="s">
        <v>12</v>
      </c>
      <c r="B17" s="15"/>
      <c r="C17" s="16"/>
      <c r="D17" s="19"/>
    </row>
    <row r="18" spans="1:4" ht="12.75" customHeight="1" x14ac:dyDescent="0.25">
      <c r="A18" s="93" t="s">
        <v>13</v>
      </c>
      <c r="B18" s="15"/>
      <c r="C18" s="16"/>
      <c r="D18" s="19"/>
    </row>
    <row r="19" spans="1:4" ht="12.75" customHeight="1" x14ac:dyDescent="0.25">
      <c r="A19" s="157" t="s">
        <v>106</v>
      </c>
      <c r="B19" s="15"/>
      <c r="C19" s="16"/>
      <c r="D19" s="19"/>
    </row>
    <row r="20" spans="1:4" ht="12.75" customHeight="1" x14ac:dyDescent="0.25">
      <c r="A20" s="157" t="s">
        <v>107</v>
      </c>
      <c r="B20" s="15"/>
      <c r="C20" s="16"/>
      <c r="D20" s="19"/>
    </row>
    <row r="21" spans="1:4" ht="12.75" customHeight="1" x14ac:dyDescent="0.25">
      <c r="A21" s="93" t="s">
        <v>154</v>
      </c>
      <c r="B21" s="15"/>
      <c r="C21" s="16"/>
      <c r="D21" s="19"/>
    </row>
    <row r="22" spans="1:4" ht="12.75" customHeight="1" x14ac:dyDescent="0.25">
      <c r="A22" s="157" t="s">
        <v>108</v>
      </c>
      <c r="B22" s="15"/>
      <c r="C22" s="16"/>
      <c r="D22" s="19"/>
    </row>
    <row r="23" spans="1:4" ht="12.75" customHeight="1" x14ac:dyDescent="0.25">
      <c r="A23" s="157" t="s">
        <v>109</v>
      </c>
      <c r="B23" s="15"/>
      <c r="C23" s="16"/>
      <c r="D23" s="19"/>
    </row>
    <row r="24" spans="1:4" ht="12.75" customHeight="1" x14ac:dyDescent="0.25">
      <c r="A24" s="157" t="s">
        <v>110</v>
      </c>
      <c r="B24" s="15"/>
      <c r="C24" s="16"/>
      <c r="D24" s="19"/>
    </row>
    <row r="25" spans="1:4" ht="12.75" customHeight="1" x14ac:dyDescent="0.25">
      <c r="A25" s="157" t="s">
        <v>111</v>
      </c>
      <c r="B25" s="15"/>
      <c r="C25" s="16"/>
      <c r="D25" s="19"/>
    </row>
    <row r="26" spans="1:4" ht="12.75" customHeight="1" x14ac:dyDescent="0.25">
      <c r="A26" s="157" t="s">
        <v>112</v>
      </c>
      <c r="B26" s="15"/>
      <c r="C26" s="16"/>
      <c r="D26" s="19"/>
    </row>
    <row r="27" spans="1:4" ht="12.75" customHeight="1" x14ac:dyDescent="0.25">
      <c r="A27" s="157" t="s">
        <v>494</v>
      </c>
      <c r="B27" s="15"/>
      <c r="C27" s="16"/>
      <c r="D27" s="19"/>
    </row>
    <row r="28" spans="1:4" ht="12.75" customHeight="1" x14ac:dyDescent="0.25">
      <c r="A28" s="157" t="s">
        <v>462</v>
      </c>
      <c r="B28" s="15"/>
      <c r="C28" s="16"/>
      <c r="D28" s="19"/>
    </row>
    <row r="29" spans="1:4" ht="12.75" customHeight="1" x14ac:dyDescent="0.25">
      <c r="A29" s="157" t="s">
        <v>210</v>
      </c>
      <c r="B29" s="15"/>
      <c r="C29" s="16"/>
      <c r="D29" s="19"/>
    </row>
    <row r="30" spans="1:4" x14ac:dyDescent="0.25">
      <c r="A30" s="22" t="s">
        <v>113</v>
      </c>
      <c r="B30" s="150"/>
      <c r="C30" s="20">
        <f>SUM(C8:C29)</f>
        <v>0</v>
      </c>
      <c r="D30" s="21"/>
    </row>
    <row r="31" spans="1:4" ht="7.5" customHeight="1" x14ac:dyDescent="0.25">
      <c r="A31" s="15"/>
      <c r="B31" s="15"/>
      <c r="C31" s="16"/>
      <c r="D31" s="19"/>
    </row>
    <row r="32" spans="1:4" x14ac:dyDescent="0.25">
      <c r="A32" s="10" t="s">
        <v>289</v>
      </c>
      <c r="B32" s="15"/>
      <c r="C32" s="16"/>
      <c r="D32" s="19"/>
    </row>
    <row r="33" spans="1:4" x14ac:dyDescent="0.25">
      <c r="A33" s="157" t="s">
        <v>336</v>
      </c>
      <c r="B33" s="15"/>
      <c r="C33" s="16"/>
      <c r="D33" s="19"/>
    </row>
    <row r="34" spans="1:4" x14ac:dyDescent="0.25">
      <c r="A34" s="157" t="s">
        <v>343</v>
      </c>
      <c r="B34" s="15"/>
      <c r="C34" s="16"/>
      <c r="D34" s="19"/>
    </row>
    <row r="35" spans="1:4" x14ac:dyDescent="0.25">
      <c r="A35" s="184" t="s">
        <v>342</v>
      </c>
      <c r="B35" s="15"/>
      <c r="C35" s="16"/>
      <c r="D35" s="19"/>
    </row>
    <row r="36" spans="1:4" x14ac:dyDescent="0.25">
      <c r="A36" s="22" t="s">
        <v>321</v>
      </c>
      <c r="B36" s="150"/>
      <c r="C36" s="20">
        <f>+C33+C34+C35</f>
        <v>0</v>
      </c>
      <c r="D36" s="19"/>
    </row>
    <row r="37" spans="1:4" ht="7.5" customHeight="1" x14ac:dyDescent="0.25">
      <c r="A37" s="15"/>
      <c r="B37" s="15"/>
      <c r="C37" s="16"/>
      <c r="D37" s="19"/>
    </row>
    <row r="38" spans="1:4" x14ac:dyDescent="0.25">
      <c r="A38" s="10" t="s">
        <v>14</v>
      </c>
      <c r="B38" s="15"/>
      <c r="C38" s="16"/>
      <c r="D38" s="19"/>
    </row>
    <row r="39" spans="1:4" ht="12.75" customHeight="1" x14ac:dyDescent="0.25">
      <c r="A39" s="93" t="s">
        <v>15</v>
      </c>
      <c r="B39" s="15"/>
      <c r="C39" s="16"/>
      <c r="D39" s="21"/>
    </row>
    <row r="40" spans="1:4" ht="12.75" customHeight="1" x14ac:dyDescent="0.25">
      <c r="A40" s="93" t="s">
        <v>16</v>
      </c>
      <c r="B40" s="15"/>
      <c r="C40" s="16"/>
      <c r="D40" s="19"/>
    </row>
    <row r="41" spans="1:4" ht="12.75" customHeight="1" x14ac:dyDescent="0.25">
      <c r="A41" s="93" t="s">
        <v>17</v>
      </c>
      <c r="B41" s="15"/>
      <c r="C41" s="16"/>
      <c r="D41" s="19"/>
    </row>
    <row r="42" spans="1:4" ht="12.75" customHeight="1" x14ac:dyDescent="0.25">
      <c r="A42" s="93" t="s">
        <v>248</v>
      </c>
      <c r="B42" s="15"/>
      <c r="C42" s="16"/>
      <c r="D42" s="19"/>
    </row>
    <row r="43" spans="1:4" ht="12.75" customHeight="1" x14ac:dyDescent="0.25">
      <c r="A43" s="157" t="s">
        <v>114</v>
      </c>
      <c r="B43" s="15"/>
      <c r="C43" s="16"/>
      <c r="D43" s="19"/>
    </row>
    <row r="44" spans="1:4" ht="12.75" customHeight="1" x14ac:dyDescent="0.25">
      <c r="A44" s="157" t="s">
        <v>115</v>
      </c>
      <c r="B44" s="15"/>
      <c r="C44" s="16"/>
      <c r="D44" s="19"/>
    </row>
    <row r="45" spans="1:4" ht="12.75" customHeight="1" x14ac:dyDescent="0.25">
      <c r="A45" s="157" t="s">
        <v>463</v>
      </c>
      <c r="B45" s="15"/>
      <c r="C45" s="16"/>
      <c r="D45" s="19"/>
    </row>
    <row r="46" spans="1:4" ht="12.75" customHeight="1" x14ac:dyDescent="0.25">
      <c r="A46" s="157" t="s">
        <v>475</v>
      </c>
      <c r="B46" s="15"/>
      <c r="C46" s="16"/>
      <c r="D46" s="19"/>
    </row>
    <row r="47" spans="1:4" ht="12.75" customHeight="1" x14ac:dyDescent="0.25">
      <c r="A47" s="157" t="s">
        <v>344</v>
      </c>
      <c r="B47" s="15"/>
      <c r="C47" s="16"/>
      <c r="D47" s="19"/>
    </row>
    <row r="48" spans="1:4" ht="12.75" customHeight="1" x14ac:dyDescent="0.25">
      <c r="A48" s="93" t="s">
        <v>249</v>
      </c>
      <c r="B48" s="15"/>
      <c r="C48" s="16"/>
      <c r="D48" s="19"/>
    </row>
    <row r="49" spans="1:4" ht="12.75" customHeight="1" x14ac:dyDescent="0.25">
      <c r="A49" s="157" t="s">
        <v>114</v>
      </c>
      <c r="B49" s="15"/>
      <c r="C49" s="16"/>
      <c r="D49" s="19"/>
    </row>
    <row r="50" spans="1:4" ht="12.75" customHeight="1" x14ac:dyDescent="0.25">
      <c r="A50" s="157" t="s">
        <v>115</v>
      </c>
      <c r="B50" s="15"/>
      <c r="C50" s="16"/>
      <c r="D50" s="19"/>
    </row>
    <row r="51" spans="1:4" ht="12.75" customHeight="1" x14ac:dyDescent="0.25">
      <c r="A51" s="157" t="s">
        <v>463</v>
      </c>
      <c r="B51" s="15"/>
      <c r="C51" s="16"/>
      <c r="D51" s="19"/>
    </row>
    <row r="52" spans="1:4" ht="12.75" customHeight="1" x14ac:dyDescent="0.25">
      <c r="A52" s="157" t="s">
        <v>475</v>
      </c>
      <c r="B52" s="15"/>
      <c r="C52" s="16"/>
      <c r="D52" s="19"/>
    </row>
    <row r="53" spans="1:4" ht="12.75" customHeight="1" x14ac:dyDescent="0.25">
      <c r="A53" s="157" t="s">
        <v>325</v>
      </c>
      <c r="B53" s="15"/>
      <c r="C53" s="16"/>
      <c r="D53" s="19"/>
    </row>
    <row r="54" spans="1:4" ht="12.75" customHeight="1" x14ac:dyDescent="0.25">
      <c r="A54" s="157" t="s">
        <v>344</v>
      </c>
      <c r="B54" s="15"/>
      <c r="C54" s="16"/>
      <c r="D54" s="19"/>
    </row>
    <row r="55" spans="1:4" x14ac:dyDescent="0.25">
      <c r="A55" s="22" t="s">
        <v>116</v>
      </c>
      <c r="B55" s="150"/>
      <c r="C55" s="20">
        <f>SUM(C39:C54)</f>
        <v>0</v>
      </c>
      <c r="D55" s="19"/>
    </row>
    <row r="56" spans="1:4" x14ac:dyDescent="0.25">
      <c r="A56" s="22"/>
      <c r="B56" s="15"/>
      <c r="C56" s="16"/>
      <c r="D56" s="19"/>
    </row>
    <row r="57" spans="1:4" x14ac:dyDescent="0.25">
      <c r="A57" s="22"/>
      <c r="B57" s="15"/>
      <c r="C57" s="16"/>
      <c r="D57" s="19"/>
    </row>
    <row r="58" spans="1:4" x14ac:dyDescent="0.25">
      <c r="A58" s="22"/>
      <c r="B58" s="15"/>
      <c r="C58" s="16"/>
      <c r="D58" s="19"/>
    </row>
    <row r="59" spans="1:4" x14ac:dyDescent="0.25">
      <c r="A59" s="22"/>
      <c r="B59" s="15"/>
      <c r="C59" s="16"/>
      <c r="D59" s="19"/>
    </row>
    <row r="60" spans="1:4" x14ac:dyDescent="0.25">
      <c r="A60" s="22"/>
      <c r="B60" s="15"/>
      <c r="C60" s="16"/>
      <c r="D60" s="19"/>
    </row>
    <row r="61" spans="1:4" x14ac:dyDescent="0.25">
      <c r="A61" s="22"/>
      <c r="B61" s="15"/>
      <c r="C61" s="16"/>
      <c r="D61" s="19"/>
    </row>
    <row r="62" spans="1:4" x14ac:dyDescent="0.25">
      <c r="A62" s="451" t="s">
        <v>0</v>
      </c>
      <c r="B62" s="451"/>
      <c r="C62" s="451"/>
      <c r="D62" s="19"/>
    </row>
    <row r="63" spans="1:4" ht="4.5" customHeight="1" x14ac:dyDescent="0.25">
      <c r="A63" s="148"/>
      <c r="B63" s="148"/>
      <c r="C63" s="148"/>
      <c r="D63" s="19"/>
    </row>
    <row r="64" spans="1:4" x14ac:dyDescent="0.25">
      <c r="A64" s="26" t="s">
        <v>294</v>
      </c>
      <c r="B64" s="7"/>
      <c r="C64" s="9" t="s">
        <v>274</v>
      </c>
      <c r="D64" s="19"/>
    </row>
    <row r="65" spans="1:4" x14ac:dyDescent="0.25">
      <c r="A65" s="27">
        <v>45838</v>
      </c>
      <c r="B65" s="7"/>
      <c r="C65" s="9"/>
      <c r="D65" s="19"/>
    </row>
    <row r="66" spans="1:4" x14ac:dyDescent="0.25">
      <c r="A66" s="10"/>
      <c r="B66" s="10"/>
      <c r="C66" s="11" t="s">
        <v>2</v>
      </c>
      <c r="D66" s="19"/>
    </row>
    <row r="67" spans="1:4" x14ac:dyDescent="0.25">
      <c r="A67" s="10"/>
      <c r="B67" s="151"/>
      <c r="C67" s="13" t="s">
        <v>3</v>
      </c>
      <c r="D67" s="19"/>
    </row>
    <row r="68" spans="1:4" x14ac:dyDescent="0.25">
      <c r="A68" s="10" t="s">
        <v>290</v>
      </c>
      <c r="B68" s="15"/>
      <c r="C68" s="16"/>
      <c r="D68" s="19"/>
    </row>
    <row r="69" spans="1:4" x14ac:dyDescent="0.25">
      <c r="A69" s="93" t="s">
        <v>337</v>
      </c>
      <c r="B69" s="15"/>
      <c r="C69" s="16"/>
      <c r="D69" s="19"/>
    </row>
    <row r="70" spans="1:4" x14ac:dyDescent="0.25">
      <c r="A70" s="93" t="s">
        <v>345</v>
      </c>
      <c r="B70" s="15"/>
      <c r="C70" s="16"/>
      <c r="D70" s="19"/>
    </row>
    <row r="71" spans="1:4" x14ac:dyDescent="0.25">
      <c r="A71" s="93" t="s">
        <v>461</v>
      </c>
      <c r="B71" s="15"/>
      <c r="C71" s="16"/>
      <c r="D71" s="19"/>
    </row>
    <row r="72" spans="1:4" x14ac:dyDescent="0.25">
      <c r="A72" s="183" t="s">
        <v>341</v>
      </c>
      <c r="B72" s="15"/>
      <c r="C72" s="16"/>
      <c r="D72" s="19"/>
    </row>
    <row r="73" spans="1:4" x14ac:dyDescent="0.25">
      <c r="A73" s="22" t="s">
        <v>291</v>
      </c>
      <c r="B73" s="150"/>
      <c r="C73" s="20">
        <f>+C69+C70+C72+C71</f>
        <v>0</v>
      </c>
      <c r="D73" s="19"/>
    </row>
    <row r="74" spans="1:4" ht="7.5" customHeight="1" x14ac:dyDescent="0.25">
      <c r="A74" s="15"/>
      <c r="B74" s="15"/>
      <c r="C74" s="16"/>
      <c r="D74" s="19"/>
    </row>
    <row r="75" spans="1:4" x14ac:dyDescent="0.25">
      <c r="A75" s="10" t="s">
        <v>292</v>
      </c>
      <c r="B75" s="15"/>
      <c r="C75" s="16"/>
      <c r="D75" s="19"/>
    </row>
    <row r="76" spans="1:4" ht="12.75" customHeight="1" x14ac:dyDescent="0.25">
      <c r="A76" s="93" t="s">
        <v>319</v>
      </c>
      <c r="B76" s="15"/>
      <c r="C76" s="16"/>
      <c r="D76" s="19"/>
    </row>
    <row r="77" spans="1:4" ht="12.75" customHeight="1" x14ac:dyDescent="0.25">
      <c r="A77" s="93" t="s">
        <v>212</v>
      </c>
      <c r="B77" s="15"/>
      <c r="C77" s="16"/>
      <c r="D77" s="19"/>
    </row>
    <row r="78" spans="1:4" ht="12.75" customHeight="1" x14ac:dyDescent="0.25">
      <c r="A78" s="157" t="s">
        <v>117</v>
      </c>
      <c r="B78" s="15"/>
      <c r="C78" s="16"/>
      <c r="D78" s="19"/>
    </row>
    <row r="79" spans="1:4" ht="12.75" customHeight="1" x14ac:dyDescent="0.25">
      <c r="A79" s="158" t="s">
        <v>118</v>
      </c>
      <c r="B79" s="15"/>
      <c r="C79" s="16"/>
      <c r="D79" s="19"/>
    </row>
    <row r="80" spans="1:4" ht="12.75" customHeight="1" x14ac:dyDescent="0.25">
      <c r="A80" s="158" t="s">
        <v>119</v>
      </c>
      <c r="B80" s="15"/>
      <c r="C80" s="16"/>
      <c r="D80" s="19"/>
    </row>
    <row r="81" spans="1:4" ht="12.75" customHeight="1" x14ac:dyDescent="0.25">
      <c r="A81" s="158" t="s">
        <v>120</v>
      </c>
      <c r="B81" s="15"/>
      <c r="C81" s="16"/>
      <c r="D81" s="19"/>
    </row>
    <row r="82" spans="1:4" ht="12.75" customHeight="1" x14ac:dyDescent="0.25">
      <c r="A82" s="158" t="s">
        <v>121</v>
      </c>
      <c r="B82" s="15"/>
      <c r="C82" s="16"/>
      <c r="D82" s="19"/>
    </row>
    <row r="83" spans="1:4" ht="12.75" customHeight="1" x14ac:dyDescent="0.25">
      <c r="A83" s="158" t="s">
        <v>122</v>
      </c>
      <c r="B83" s="15"/>
      <c r="C83" s="16"/>
      <c r="D83" s="19"/>
    </row>
    <row r="84" spans="1:4" ht="12.75" customHeight="1" x14ac:dyDescent="0.25">
      <c r="A84" s="157" t="s">
        <v>123</v>
      </c>
      <c r="B84" s="15"/>
      <c r="C84" s="16"/>
      <c r="D84" s="19"/>
    </row>
    <row r="85" spans="1:4" ht="12.75" customHeight="1" x14ac:dyDescent="0.25">
      <c r="A85" s="158" t="s">
        <v>331</v>
      </c>
      <c r="B85" s="15"/>
      <c r="C85" s="16"/>
      <c r="D85" s="19"/>
    </row>
    <row r="86" spans="1:4" ht="12.75" customHeight="1" x14ac:dyDescent="0.25">
      <c r="A86" s="158" t="s">
        <v>40</v>
      </c>
      <c r="B86" s="15"/>
      <c r="C86" s="16"/>
      <c r="D86" s="19"/>
    </row>
    <row r="87" spans="1:4" ht="12.75" customHeight="1" x14ac:dyDescent="0.25">
      <c r="A87" s="93" t="s">
        <v>18</v>
      </c>
      <c r="B87" s="15"/>
      <c r="C87" s="16"/>
      <c r="D87" s="19"/>
    </row>
    <row r="88" spans="1:4" ht="14.4" thickBot="1" x14ac:dyDescent="0.3">
      <c r="A88" s="22" t="s">
        <v>293</v>
      </c>
      <c r="B88" s="149" t="s">
        <v>6</v>
      </c>
      <c r="C88" s="23">
        <f>SUM(C76:C87)</f>
        <v>0</v>
      </c>
      <c r="D88" s="19"/>
    </row>
    <row r="89" spans="1:4" ht="7.5" customHeight="1" thickTop="1" x14ac:dyDescent="0.25">
      <c r="A89" s="15"/>
      <c r="B89" s="15"/>
      <c r="C89" s="16"/>
      <c r="D89" s="17"/>
    </row>
    <row r="90" spans="1:4" x14ac:dyDescent="0.25">
      <c r="A90" s="15" t="s">
        <v>19</v>
      </c>
      <c r="B90" s="15"/>
      <c r="C90" s="16"/>
      <c r="D90" s="17"/>
    </row>
    <row r="91" spans="1:4" x14ac:dyDescent="0.25">
      <c r="A91" s="15"/>
      <c r="B91" s="15"/>
      <c r="C91" s="16"/>
      <c r="D91" s="17"/>
    </row>
    <row r="92" spans="1:4" x14ac:dyDescent="0.25">
      <c r="A92" s="24"/>
      <c r="B92" s="24"/>
      <c r="C92" s="25"/>
      <c r="D92" s="17"/>
    </row>
    <row r="93" spans="1:4" x14ac:dyDescent="0.25">
      <c r="A93" s="24"/>
      <c r="B93" s="24"/>
      <c r="C93" s="25"/>
      <c r="D93" s="17"/>
    </row>
  </sheetData>
  <mergeCells count="2">
    <mergeCell ref="A1:C1"/>
    <mergeCell ref="A62:C62"/>
  </mergeCells>
  <pageMargins left="0.7" right="0.7" top="0.75" bottom="0.75" header="0.3" footer="0.3"/>
  <pageSetup scale="65" orientation="portrait"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M53"/>
  <sheetViews>
    <sheetView zoomScaleNormal="100" workbookViewId="0">
      <selection activeCell="A5" sqref="A5"/>
    </sheetView>
  </sheetViews>
  <sheetFormatPr defaultColWidth="9.109375" defaultRowHeight="11.4" x14ac:dyDescent="0.2"/>
  <cols>
    <col min="1" max="1" width="20" style="227" customWidth="1"/>
    <col min="2" max="2" width="2" style="227" bestFit="1" customWidth="1"/>
    <col min="3" max="3" width="10" style="227" customWidth="1"/>
    <col min="4" max="4" width="2" style="227" bestFit="1" customWidth="1"/>
    <col min="5" max="5" width="10" style="227" customWidth="1"/>
    <col min="6" max="6" width="2" style="227" bestFit="1" customWidth="1"/>
    <col min="7" max="7" width="11.6640625" style="227" customWidth="1"/>
    <col min="8" max="8" width="2" style="227" bestFit="1" customWidth="1"/>
    <col min="9" max="9" width="11.6640625" style="227" customWidth="1"/>
    <col min="10" max="10" width="2" style="227" bestFit="1" customWidth="1"/>
    <col min="11" max="11" width="1.44140625" style="227" customWidth="1"/>
    <col min="12" max="12" width="10.88671875" style="227" customWidth="1"/>
    <col min="13" max="13" width="10" style="227" customWidth="1"/>
    <col min="14" max="16384" width="9.109375" style="227"/>
  </cols>
  <sheetData>
    <row r="1" spans="1:13" ht="14.25" customHeight="1" x14ac:dyDescent="0.25">
      <c r="A1" s="453" t="s">
        <v>0</v>
      </c>
      <c r="B1" s="453"/>
      <c r="C1" s="453"/>
      <c r="D1" s="453"/>
      <c r="E1" s="453"/>
      <c r="F1" s="453"/>
      <c r="G1" s="453"/>
      <c r="H1" s="453"/>
      <c r="I1" s="453"/>
      <c r="J1" s="453"/>
      <c r="K1" s="453"/>
      <c r="L1" s="453"/>
    </row>
    <row r="2" spans="1:13" ht="4.5" customHeight="1" x14ac:dyDescent="0.25">
      <c r="A2" s="228"/>
      <c r="B2" s="228"/>
      <c r="C2" s="228"/>
      <c r="D2" s="228"/>
      <c r="E2" s="228"/>
      <c r="F2" s="228"/>
      <c r="G2" s="228"/>
      <c r="H2" s="228"/>
      <c r="I2" s="228"/>
      <c r="J2" s="228"/>
      <c r="K2" s="228"/>
      <c r="L2" s="228"/>
    </row>
    <row r="3" spans="1:13" ht="14.25" customHeight="1" x14ac:dyDescent="0.25">
      <c r="A3" s="454" t="s">
        <v>20</v>
      </c>
      <c r="B3" s="454"/>
      <c r="C3" s="454"/>
      <c r="D3" s="230"/>
      <c r="E3" s="231"/>
      <c r="F3" s="230"/>
      <c r="G3" s="231"/>
      <c r="H3" s="230"/>
      <c r="I3" s="231"/>
      <c r="J3" s="230"/>
      <c r="K3" s="230"/>
      <c r="L3" s="232" t="s">
        <v>275</v>
      </c>
    </row>
    <row r="4" spans="1:13" ht="14.25" customHeight="1" x14ac:dyDescent="0.25">
      <c r="A4" s="229" t="s">
        <v>517</v>
      </c>
      <c r="B4" s="230"/>
      <c r="C4" s="231"/>
      <c r="D4" s="230"/>
      <c r="E4" s="231"/>
      <c r="F4" s="230"/>
      <c r="G4" s="231"/>
      <c r="H4" s="230"/>
      <c r="I4" s="231"/>
      <c r="J4" s="230"/>
      <c r="K4" s="230"/>
      <c r="L4" s="231"/>
    </row>
    <row r="5" spans="1:13" x14ac:dyDescent="0.2">
      <c r="A5" s="233"/>
      <c r="B5" s="234"/>
      <c r="C5" s="231"/>
      <c r="D5" s="235"/>
      <c r="E5" s="231"/>
      <c r="F5" s="235"/>
      <c r="G5" s="231"/>
      <c r="H5" s="235"/>
      <c r="I5" s="231"/>
      <c r="J5" s="235"/>
      <c r="K5" s="235"/>
      <c r="L5" s="236" t="s">
        <v>21</v>
      </c>
    </row>
    <row r="6" spans="1:13" x14ac:dyDescent="0.2">
      <c r="A6" s="233"/>
      <c r="B6" s="234"/>
      <c r="C6" s="231"/>
      <c r="D6" s="235"/>
      <c r="E6" s="231"/>
      <c r="F6" s="235"/>
      <c r="G6" s="231"/>
      <c r="H6" s="235"/>
      <c r="I6" s="231"/>
      <c r="J6" s="235"/>
      <c r="K6" s="235"/>
      <c r="L6" s="236" t="s">
        <v>22</v>
      </c>
    </row>
    <row r="7" spans="1:13" ht="22.8" x14ac:dyDescent="0.2">
      <c r="A7" s="234"/>
      <c r="B7" s="234"/>
      <c r="C7" s="231"/>
      <c r="D7" s="237"/>
      <c r="E7" s="452" t="s">
        <v>23</v>
      </c>
      <c r="F7" s="452"/>
      <c r="G7" s="452"/>
      <c r="H7" s="452"/>
      <c r="I7" s="452"/>
      <c r="J7" s="238"/>
      <c r="K7" s="239"/>
      <c r="L7" s="240" t="s">
        <v>295</v>
      </c>
      <c r="M7" s="241"/>
    </row>
    <row r="8" spans="1:13" x14ac:dyDescent="0.2">
      <c r="A8" s="234"/>
      <c r="B8" s="234"/>
      <c r="C8" s="231"/>
      <c r="D8" s="235"/>
      <c r="E8" s="231"/>
      <c r="F8" s="235"/>
      <c r="G8" s="236" t="s">
        <v>24</v>
      </c>
      <c r="H8" s="235"/>
      <c r="I8" s="236" t="s">
        <v>25</v>
      </c>
      <c r="J8" s="238"/>
      <c r="K8" s="238"/>
      <c r="L8" s="242" t="s">
        <v>1</v>
      </c>
      <c r="M8" s="243"/>
    </row>
    <row r="9" spans="1:13" x14ac:dyDescent="0.2">
      <c r="A9" s="234"/>
      <c r="B9" s="234"/>
      <c r="C9" s="231"/>
      <c r="D9" s="244"/>
      <c r="E9" s="236" t="s">
        <v>26</v>
      </c>
      <c r="F9" s="244"/>
      <c r="G9" s="236" t="s">
        <v>27</v>
      </c>
      <c r="H9" s="244"/>
      <c r="I9" s="236" t="s">
        <v>28</v>
      </c>
      <c r="J9" s="245"/>
      <c r="K9" s="234"/>
      <c r="L9" s="246" t="s">
        <v>2</v>
      </c>
    </row>
    <row r="10" spans="1:13" x14ac:dyDescent="0.2">
      <c r="A10" s="247" t="s">
        <v>29</v>
      </c>
      <c r="B10" s="247"/>
      <c r="C10" s="248" t="s">
        <v>30</v>
      </c>
      <c r="D10" s="249"/>
      <c r="E10" s="248" t="s">
        <v>31</v>
      </c>
      <c r="F10" s="249"/>
      <c r="G10" s="248" t="s">
        <v>32</v>
      </c>
      <c r="H10" s="249"/>
      <c r="I10" s="248" t="s">
        <v>32</v>
      </c>
      <c r="J10" s="245"/>
      <c r="K10" s="247"/>
      <c r="L10" s="248" t="s">
        <v>3</v>
      </c>
    </row>
    <row r="11" spans="1:13" x14ac:dyDescent="0.2">
      <c r="A11" s="234"/>
      <c r="B11" s="234"/>
      <c r="C11" s="231"/>
      <c r="D11" s="250"/>
      <c r="E11" s="231"/>
      <c r="F11" s="250"/>
      <c r="G11" s="231"/>
      <c r="H11" s="250"/>
      <c r="I11" s="231"/>
      <c r="J11" s="250"/>
      <c r="K11" s="250"/>
      <c r="L11" s="231"/>
    </row>
    <row r="12" spans="1:13" x14ac:dyDescent="0.2">
      <c r="A12" s="234" t="s">
        <v>33</v>
      </c>
      <c r="B12" s="234"/>
      <c r="C12" s="231"/>
      <c r="D12" s="250"/>
      <c r="E12" s="231"/>
      <c r="F12" s="250"/>
      <c r="G12" s="231"/>
      <c r="H12" s="250"/>
      <c r="I12" s="231"/>
      <c r="J12" s="250"/>
      <c r="K12" s="250"/>
      <c r="L12" s="231"/>
    </row>
    <row r="13" spans="1:13" x14ac:dyDescent="0.2">
      <c r="A13" s="251" t="s">
        <v>60</v>
      </c>
      <c r="B13" s="252" t="s">
        <v>6</v>
      </c>
      <c r="C13" s="253"/>
      <c r="D13" s="252" t="s">
        <v>6</v>
      </c>
      <c r="E13" s="253"/>
      <c r="F13" s="252" t="s">
        <v>6</v>
      </c>
      <c r="G13" s="253"/>
      <c r="H13" s="252" t="s">
        <v>6</v>
      </c>
      <c r="I13" s="253"/>
      <c r="K13" s="252" t="s">
        <v>6</v>
      </c>
      <c r="L13" s="253">
        <f t="shared" ref="L13:L19" si="0">+(E13+G13+I13)-C13</f>
        <v>0</v>
      </c>
    </row>
    <row r="14" spans="1:13" x14ac:dyDescent="0.2">
      <c r="A14" s="251" t="s">
        <v>61</v>
      </c>
      <c r="B14" s="234"/>
      <c r="C14" s="253"/>
      <c r="D14" s="234"/>
      <c r="E14" s="253"/>
      <c r="F14" s="234"/>
      <c r="G14" s="253"/>
      <c r="H14" s="234"/>
      <c r="I14" s="253"/>
      <c r="J14" s="234"/>
      <c r="K14" s="234"/>
      <c r="L14" s="253">
        <f t="shared" si="0"/>
        <v>0</v>
      </c>
    </row>
    <row r="15" spans="1:13" x14ac:dyDescent="0.2">
      <c r="A15" s="251" t="s">
        <v>126</v>
      </c>
      <c r="B15" s="234"/>
      <c r="C15" s="253"/>
      <c r="D15" s="234"/>
      <c r="E15" s="253"/>
      <c r="F15" s="234"/>
      <c r="G15" s="253"/>
      <c r="H15" s="234"/>
      <c r="I15" s="253"/>
      <c r="J15" s="234"/>
      <c r="K15" s="234"/>
      <c r="L15" s="253">
        <f t="shared" si="0"/>
        <v>0</v>
      </c>
    </row>
    <row r="16" spans="1:13" x14ac:dyDescent="0.2">
      <c r="A16" s="251" t="s">
        <v>63</v>
      </c>
      <c r="B16" s="234"/>
      <c r="C16" s="253"/>
      <c r="D16" s="234"/>
      <c r="E16" s="253"/>
      <c r="F16" s="234"/>
      <c r="G16" s="253"/>
      <c r="H16" s="234"/>
      <c r="I16" s="253"/>
      <c r="J16" s="234"/>
      <c r="K16" s="234"/>
      <c r="L16" s="253">
        <f t="shared" si="0"/>
        <v>0</v>
      </c>
    </row>
    <row r="17" spans="1:13" x14ac:dyDescent="0.2">
      <c r="A17" s="251" t="s">
        <v>326</v>
      </c>
      <c r="B17" s="234"/>
      <c r="C17" s="253"/>
      <c r="D17" s="234"/>
      <c r="E17" s="253"/>
      <c r="F17" s="234"/>
      <c r="G17" s="253"/>
      <c r="H17" s="234"/>
      <c r="I17" s="253"/>
      <c r="J17" s="234"/>
      <c r="K17" s="234"/>
      <c r="L17" s="253">
        <f t="shared" si="0"/>
        <v>0</v>
      </c>
    </row>
    <row r="18" spans="1:13" x14ac:dyDescent="0.2">
      <c r="A18" s="251" t="s">
        <v>346</v>
      </c>
      <c r="B18" s="234"/>
      <c r="C18" s="253"/>
      <c r="D18" s="234"/>
      <c r="E18" s="253"/>
      <c r="F18" s="234"/>
      <c r="G18" s="253"/>
      <c r="H18" s="234"/>
      <c r="I18" s="253"/>
      <c r="J18" s="234"/>
      <c r="K18" s="234"/>
      <c r="L18" s="253">
        <f>+(E18+G18+I18)-C18</f>
        <v>0</v>
      </c>
    </row>
    <row r="19" spans="1:13" x14ac:dyDescent="0.2">
      <c r="A19" s="251" t="s">
        <v>127</v>
      </c>
      <c r="B19" s="234"/>
      <c r="C19" s="254"/>
      <c r="D19" s="234"/>
      <c r="E19" s="254"/>
      <c r="F19" s="234"/>
      <c r="G19" s="254"/>
      <c r="H19" s="234"/>
      <c r="I19" s="254"/>
      <c r="J19" s="234"/>
      <c r="K19" s="234"/>
      <c r="L19" s="254">
        <f t="shared" si="0"/>
        <v>0</v>
      </c>
      <c r="M19" s="255"/>
    </row>
    <row r="20" spans="1:13" ht="22.5" customHeight="1" thickBot="1" x14ac:dyDescent="0.25">
      <c r="A20" s="256" t="s">
        <v>128</v>
      </c>
      <c r="B20" s="257" t="s">
        <v>6</v>
      </c>
      <c r="C20" s="258">
        <f>SUM(C13:C19)</f>
        <v>0</v>
      </c>
      <c r="D20" s="257" t="s">
        <v>6</v>
      </c>
      <c r="E20" s="258">
        <f>SUM(E13:E19)</f>
        <v>0</v>
      </c>
      <c r="F20" s="257" t="s">
        <v>6</v>
      </c>
      <c r="G20" s="258">
        <f>SUM(G13:G19)</f>
        <v>0</v>
      </c>
      <c r="H20" s="257" t="s">
        <v>6</v>
      </c>
      <c r="I20" s="258">
        <f>SUM(I13:I19)</f>
        <v>0</v>
      </c>
      <c r="K20" s="259" t="s">
        <v>6</v>
      </c>
      <c r="L20" s="260">
        <f>SUM(L13:L19)</f>
        <v>0</v>
      </c>
      <c r="M20" s="255"/>
    </row>
    <row r="21" spans="1:13" ht="12" thickTop="1" x14ac:dyDescent="0.2">
      <c r="A21" s="234"/>
      <c r="B21" s="234"/>
      <c r="C21" s="253"/>
      <c r="D21" s="261"/>
      <c r="E21" s="253"/>
      <c r="F21" s="261"/>
      <c r="G21" s="253"/>
      <c r="H21" s="261"/>
      <c r="I21" s="253"/>
      <c r="J21" s="261"/>
      <c r="K21" s="261"/>
      <c r="L21" s="254"/>
    </row>
    <row r="22" spans="1:13" x14ac:dyDescent="0.2">
      <c r="A22" s="234"/>
      <c r="B22" s="234"/>
      <c r="C22" s="253"/>
      <c r="D22" s="261"/>
      <c r="E22" s="253"/>
      <c r="F22" s="261"/>
      <c r="G22" s="253"/>
      <c r="H22" s="261"/>
      <c r="I22" s="253"/>
      <c r="J22" s="261"/>
      <c r="K22" s="261"/>
      <c r="L22" s="254"/>
    </row>
    <row r="23" spans="1:13" x14ac:dyDescent="0.2">
      <c r="A23" s="235"/>
      <c r="B23" s="235"/>
      <c r="C23" s="253"/>
      <c r="D23" s="261"/>
      <c r="E23" s="262" t="s">
        <v>34</v>
      </c>
      <c r="H23" s="261"/>
      <c r="I23" s="253"/>
      <c r="J23" s="261"/>
      <c r="K23" s="261"/>
      <c r="L23" s="253"/>
    </row>
    <row r="24" spans="1:13" x14ac:dyDescent="0.2">
      <c r="A24" s="235"/>
      <c r="B24" s="235"/>
      <c r="C24" s="253"/>
      <c r="D24" s="261"/>
      <c r="E24" s="263" t="s">
        <v>129</v>
      </c>
      <c r="H24" s="261"/>
      <c r="I24" s="253"/>
      <c r="J24" s="261"/>
      <c r="K24" s="261"/>
      <c r="L24" s="253"/>
    </row>
    <row r="25" spans="1:13" x14ac:dyDescent="0.2">
      <c r="A25" s="235"/>
      <c r="B25" s="235"/>
      <c r="C25" s="253"/>
      <c r="D25" s="261"/>
      <c r="E25" s="264" t="s">
        <v>130</v>
      </c>
      <c r="F25" s="262"/>
      <c r="H25" s="262"/>
      <c r="I25" s="262"/>
      <c r="J25" s="261"/>
      <c r="K25" s="261"/>
      <c r="L25" s="253"/>
    </row>
    <row r="26" spans="1:13" x14ac:dyDescent="0.2">
      <c r="A26" s="235"/>
      <c r="B26" s="235"/>
      <c r="C26" s="253"/>
      <c r="D26" s="261"/>
      <c r="E26" s="264" t="s">
        <v>131</v>
      </c>
      <c r="F26" s="262"/>
      <c r="H26" s="262"/>
      <c r="I26" s="262"/>
      <c r="J26" s="261"/>
      <c r="K26" s="261"/>
      <c r="L26" s="253"/>
    </row>
    <row r="27" spans="1:13" x14ac:dyDescent="0.2">
      <c r="A27" s="235"/>
      <c r="B27" s="235"/>
      <c r="C27" s="253"/>
      <c r="D27" s="261"/>
      <c r="E27" s="265" t="s">
        <v>444</v>
      </c>
      <c r="F27" s="261"/>
      <c r="H27" s="261"/>
      <c r="I27" s="253"/>
      <c r="J27" s="261"/>
      <c r="K27" s="261"/>
      <c r="L27" s="253"/>
    </row>
    <row r="28" spans="1:13" x14ac:dyDescent="0.2">
      <c r="A28" s="235"/>
      <c r="B28" s="235"/>
      <c r="C28" s="253"/>
      <c r="D28" s="261"/>
      <c r="E28" s="263" t="s">
        <v>35</v>
      </c>
      <c r="H28" s="262"/>
      <c r="I28" s="262"/>
      <c r="J28" s="261"/>
      <c r="K28" s="261"/>
      <c r="L28" s="253"/>
    </row>
    <row r="29" spans="1:13" x14ac:dyDescent="0.2">
      <c r="A29" s="235"/>
      <c r="B29" s="235"/>
      <c r="C29" s="253"/>
      <c r="D29" s="261"/>
      <c r="E29" s="265" t="s">
        <v>132</v>
      </c>
      <c r="F29" s="261"/>
      <c r="H29" s="261"/>
      <c r="I29" s="253"/>
      <c r="J29" s="261"/>
      <c r="K29" s="261"/>
      <c r="L29" s="253"/>
    </row>
    <row r="30" spans="1:13" x14ac:dyDescent="0.2">
      <c r="A30" s="235"/>
      <c r="B30" s="235"/>
      <c r="C30" s="253"/>
      <c r="D30" s="261"/>
      <c r="E30" s="265" t="s">
        <v>133</v>
      </c>
      <c r="F30" s="261"/>
      <c r="H30" s="261"/>
      <c r="I30" s="253"/>
      <c r="J30" s="261"/>
      <c r="K30" s="261"/>
      <c r="L30" s="253"/>
    </row>
    <row r="31" spans="1:13" x14ac:dyDescent="0.2">
      <c r="A31" s="235"/>
      <c r="B31" s="235"/>
      <c r="C31" s="253"/>
      <c r="D31" s="261"/>
      <c r="E31" s="263" t="s">
        <v>36</v>
      </c>
      <c r="H31" s="262"/>
      <c r="I31" s="266"/>
      <c r="J31" s="261"/>
      <c r="K31" s="261"/>
      <c r="L31" s="253"/>
    </row>
    <row r="32" spans="1:13" x14ac:dyDescent="0.2">
      <c r="A32" s="235"/>
      <c r="B32" s="235"/>
      <c r="C32" s="253"/>
      <c r="D32" s="261"/>
      <c r="E32" s="263" t="s">
        <v>37</v>
      </c>
      <c r="H32" s="262"/>
      <c r="I32" s="262"/>
      <c r="J32" s="261"/>
      <c r="K32" s="261"/>
      <c r="L32" s="253"/>
    </row>
    <row r="33" spans="1:12" x14ac:dyDescent="0.2">
      <c r="A33" s="235"/>
      <c r="B33" s="235"/>
      <c r="C33" s="253"/>
      <c r="D33" s="261"/>
      <c r="E33" s="263" t="s">
        <v>38</v>
      </c>
      <c r="H33" s="262"/>
      <c r="I33" s="267"/>
      <c r="J33" s="261"/>
      <c r="K33" s="261"/>
      <c r="L33" s="254"/>
    </row>
    <row r="34" spans="1:12" x14ac:dyDescent="0.2">
      <c r="A34" s="235"/>
      <c r="B34" s="235"/>
      <c r="C34" s="253"/>
      <c r="D34" s="261"/>
      <c r="E34" s="268" t="s">
        <v>134</v>
      </c>
      <c r="H34" s="262"/>
      <c r="I34" s="262"/>
      <c r="J34" s="261"/>
      <c r="K34" s="260"/>
      <c r="L34" s="260">
        <f>SUM(L25:L33)</f>
        <v>0</v>
      </c>
    </row>
    <row r="35" spans="1:12" x14ac:dyDescent="0.2">
      <c r="A35" s="235"/>
      <c r="B35" s="235"/>
      <c r="C35" s="253"/>
      <c r="D35" s="261"/>
      <c r="E35" s="253"/>
      <c r="F35" s="261"/>
      <c r="H35" s="261"/>
      <c r="I35" s="253"/>
      <c r="J35" s="261"/>
      <c r="K35" s="269"/>
      <c r="L35" s="254"/>
    </row>
    <row r="36" spans="1:12" x14ac:dyDescent="0.2">
      <c r="A36" s="235"/>
      <c r="B36" s="235"/>
      <c r="C36" s="253"/>
      <c r="D36" s="261"/>
      <c r="E36" s="253"/>
      <c r="F36" s="261"/>
      <c r="H36" s="261"/>
      <c r="I36" s="253"/>
      <c r="J36" s="261"/>
      <c r="K36" s="254"/>
      <c r="L36" s="254"/>
    </row>
    <row r="37" spans="1:12" x14ac:dyDescent="0.2">
      <c r="A37" s="235"/>
      <c r="B37" s="235"/>
      <c r="C37" s="253"/>
      <c r="D37" s="261"/>
      <c r="E37" s="261" t="s">
        <v>296</v>
      </c>
      <c r="H37" s="261"/>
      <c r="I37" s="253"/>
      <c r="J37" s="261"/>
      <c r="K37" s="270"/>
      <c r="L37" s="270">
        <f>+L20+L34</f>
        <v>0</v>
      </c>
    </row>
    <row r="38" spans="1:12" x14ac:dyDescent="0.2">
      <c r="A38" s="235"/>
      <c r="B38" s="235"/>
      <c r="C38" s="253"/>
      <c r="D38" s="261"/>
      <c r="E38" s="253"/>
      <c r="F38" s="261"/>
      <c r="H38" s="261"/>
      <c r="I38" s="253"/>
      <c r="J38" s="261"/>
      <c r="K38" s="261"/>
      <c r="L38" s="253"/>
    </row>
    <row r="39" spans="1:12" x14ac:dyDescent="0.2">
      <c r="A39" s="235"/>
      <c r="B39" s="235"/>
      <c r="C39" s="253"/>
      <c r="D39" s="261"/>
      <c r="E39" s="261" t="s">
        <v>445</v>
      </c>
      <c r="H39" s="261"/>
      <c r="I39" s="253"/>
      <c r="J39" s="261"/>
      <c r="K39" s="261"/>
      <c r="L39" s="253"/>
    </row>
    <row r="40" spans="1:12" x14ac:dyDescent="0.2">
      <c r="A40" s="235"/>
      <c r="B40" s="235"/>
      <c r="C40" s="253"/>
      <c r="D40" s="261"/>
      <c r="E40" s="271" t="s">
        <v>513</v>
      </c>
      <c r="H40" s="261"/>
      <c r="I40" s="253"/>
      <c r="J40" s="261"/>
      <c r="K40" s="269"/>
      <c r="L40" s="254"/>
    </row>
    <row r="41" spans="1:12" hidden="1" x14ac:dyDescent="0.2">
      <c r="A41" s="235"/>
      <c r="B41" s="235"/>
      <c r="C41" s="253"/>
      <c r="D41" s="261"/>
      <c r="E41" s="271"/>
      <c r="H41" s="261"/>
      <c r="I41" s="253"/>
      <c r="J41" s="261"/>
      <c r="K41" s="269"/>
      <c r="L41" s="254"/>
    </row>
    <row r="42" spans="1:12" hidden="1" x14ac:dyDescent="0.2">
      <c r="A42" s="235"/>
      <c r="B42" s="235"/>
      <c r="C42" s="253"/>
      <c r="D42" s="261"/>
      <c r="E42" s="271"/>
      <c r="F42" s="261"/>
      <c r="H42" s="261"/>
      <c r="I42" s="253"/>
      <c r="J42" s="261"/>
      <c r="K42" s="261"/>
      <c r="L42" s="253"/>
    </row>
    <row r="43" spans="1:12" x14ac:dyDescent="0.2">
      <c r="A43" s="235"/>
      <c r="B43" s="235"/>
      <c r="C43" s="253"/>
      <c r="D43" s="261"/>
      <c r="E43" s="261" t="s">
        <v>446</v>
      </c>
      <c r="H43" s="261"/>
      <c r="I43" s="253"/>
      <c r="J43" s="261"/>
      <c r="K43" s="441"/>
      <c r="L43" s="260">
        <f>L39+L40+L41+L42</f>
        <v>0</v>
      </c>
    </row>
    <row r="44" spans="1:12" x14ac:dyDescent="0.2">
      <c r="A44" s="235"/>
      <c r="B44" s="235"/>
      <c r="C44" s="253"/>
      <c r="D44" s="261"/>
      <c r="E44" s="253"/>
      <c r="F44" s="261"/>
      <c r="H44" s="261"/>
      <c r="I44" s="253"/>
      <c r="J44" s="261"/>
      <c r="K44" s="273"/>
      <c r="L44" s="253"/>
    </row>
    <row r="45" spans="1:12" ht="12" thickBot="1" x14ac:dyDescent="0.25">
      <c r="A45" s="235"/>
      <c r="B45" s="235"/>
      <c r="C45" s="253"/>
      <c r="D45" s="261"/>
      <c r="E45" s="261" t="s">
        <v>297</v>
      </c>
      <c r="H45" s="261"/>
      <c r="I45" s="253"/>
      <c r="K45" s="274" t="s">
        <v>6</v>
      </c>
      <c r="L45" s="274">
        <f>+L43+L37</f>
        <v>0</v>
      </c>
    </row>
    <row r="46" spans="1:12" ht="12" thickTop="1" x14ac:dyDescent="0.2">
      <c r="A46" s="235"/>
      <c r="B46" s="235"/>
      <c r="C46" s="231"/>
      <c r="D46" s="234"/>
      <c r="E46" s="231"/>
      <c r="F46" s="234"/>
      <c r="G46" s="231"/>
      <c r="H46" s="234"/>
      <c r="I46" s="231"/>
      <c r="J46" s="234"/>
      <c r="K46" s="234"/>
      <c r="L46" s="231"/>
    </row>
    <row r="47" spans="1:12" x14ac:dyDescent="0.2">
      <c r="A47" s="235"/>
      <c r="B47" s="235"/>
      <c r="C47" s="231"/>
      <c r="D47" s="234"/>
      <c r="E47" s="231"/>
      <c r="F47" s="234"/>
      <c r="G47" s="231"/>
      <c r="H47" s="234"/>
      <c r="I47" s="231"/>
      <c r="J47" s="234"/>
      <c r="K47" s="234"/>
      <c r="L47" s="231"/>
    </row>
    <row r="48" spans="1:12" x14ac:dyDescent="0.2">
      <c r="A48" s="235"/>
      <c r="B48" s="235"/>
      <c r="C48" s="231"/>
      <c r="D48" s="234"/>
      <c r="E48" s="231"/>
      <c r="F48" s="234"/>
      <c r="G48" s="231"/>
      <c r="H48" s="234"/>
      <c r="I48" s="231"/>
      <c r="J48" s="234"/>
      <c r="K48" s="234"/>
      <c r="L48" s="231"/>
    </row>
    <row r="49" spans="1:12" x14ac:dyDescent="0.2">
      <c r="A49" s="235" t="s">
        <v>19</v>
      </c>
      <c r="C49" s="275"/>
      <c r="D49" s="276"/>
      <c r="E49" s="275"/>
      <c r="F49" s="276"/>
      <c r="G49" s="275"/>
      <c r="H49" s="276"/>
      <c r="I49" s="275"/>
      <c r="J49" s="276"/>
      <c r="K49" s="276"/>
      <c r="L49" s="275"/>
    </row>
    <row r="50" spans="1:12" x14ac:dyDescent="0.2">
      <c r="A50" s="235"/>
      <c r="C50" s="275"/>
      <c r="D50" s="276"/>
      <c r="E50" s="275"/>
      <c r="F50" s="276"/>
      <c r="G50" s="275"/>
      <c r="H50" s="276"/>
      <c r="I50" s="275"/>
      <c r="J50" s="276"/>
      <c r="K50" s="276"/>
      <c r="L50" s="275"/>
    </row>
    <row r="51" spans="1:12" x14ac:dyDescent="0.2">
      <c r="A51" s="235"/>
      <c r="C51" s="275"/>
      <c r="D51" s="276"/>
      <c r="E51" s="275"/>
      <c r="F51" s="276"/>
      <c r="G51" s="275"/>
      <c r="H51" s="276"/>
      <c r="I51" s="275"/>
      <c r="J51" s="276"/>
      <c r="K51" s="276"/>
      <c r="L51" s="275"/>
    </row>
    <row r="52" spans="1:12" x14ac:dyDescent="0.2">
      <c r="A52" s="277" t="s">
        <v>495</v>
      </c>
    </row>
    <row r="53" spans="1:12" x14ac:dyDescent="0.2">
      <c r="A53" s="438" t="s">
        <v>496</v>
      </c>
    </row>
  </sheetData>
  <mergeCells count="3">
    <mergeCell ref="E7:I7"/>
    <mergeCell ref="A1:L1"/>
    <mergeCell ref="A3:C3"/>
  </mergeCells>
  <pageMargins left="0.7" right="0.7" top="0.75" bottom="0.75" header="0.3" footer="0.3"/>
  <pageSetup scale="85" orientation="portrait"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81"/>
  <sheetViews>
    <sheetView zoomScale="91" zoomScaleNormal="91" workbookViewId="0">
      <selection activeCell="A37" sqref="A37"/>
    </sheetView>
  </sheetViews>
  <sheetFormatPr defaultColWidth="9.109375" defaultRowHeight="13.2" x14ac:dyDescent="0.25"/>
  <cols>
    <col min="1" max="1" width="36.44140625" style="29" customWidth="1"/>
    <col min="2" max="2" width="2" style="106" bestFit="1" customWidth="1"/>
    <col min="3" max="3" width="13.109375" style="29" customWidth="1"/>
    <col min="4" max="4" width="2" style="106" bestFit="1" customWidth="1"/>
    <col min="5" max="5" width="13.109375" style="29" customWidth="1"/>
    <col min="6" max="6" width="2" style="106" bestFit="1" customWidth="1"/>
    <col min="7" max="7" width="13" style="29" customWidth="1"/>
    <col min="8" max="8" width="2" style="106" bestFit="1" customWidth="1"/>
    <col min="9" max="9" width="13.109375" style="29" customWidth="1"/>
    <col min="10" max="10" width="1" style="29" customWidth="1"/>
    <col min="11" max="16384" width="9.109375" style="29"/>
  </cols>
  <sheetData>
    <row r="1" spans="1:10" ht="14.25" customHeight="1" thickBot="1" x14ac:dyDescent="0.3">
      <c r="A1" s="455" t="s">
        <v>0</v>
      </c>
      <c r="B1" s="455"/>
      <c r="C1" s="455"/>
      <c r="D1" s="455"/>
      <c r="E1" s="455"/>
      <c r="F1" s="455"/>
      <c r="G1" s="455"/>
      <c r="H1" s="455"/>
      <c r="I1" s="455"/>
      <c r="J1" s="44"/>
    </row>
    <row r="2" spans="1:10" ht="13.5" customHeight="1" thickTop="1" thickBot="1" x14ac:dyDescent="0.3">
      <c r="A2" s="456" t="s">
        <v>52</v>
      </c>
      <c r="B2" s="456"/>
      <c r="C2" s="456"/>
      <c r="D2" s="456"/>
      <c r="E2" s="456"/>
      <c r="F2" s="456"/>
      <c r="G2" s="456"/>
      <c r="H2" s="456"/>
      <c r="I2" s="456"/>
      <c r="J2" s="44"/>
    </row>
    <row r="3" spans="1:10" ht="14.25" customHeight="1" thickTop="1" x14ac:dyDescent="0.25">
      <c r="A3" s="43" t="s">
        <v>251</v>
      </c>
      <c r="B3" s="46"/>
      <c r="C3" s="44"/>
      <c r="D3" s="46"/>
      <c r="E3" s="44"/>
      <c r="F3" s="46"/>
      <c r="G3" s="44"/>
      <c r="H3" s="46"/>
      <c r="I3" s="174" t="s">
        <v>276</v>
      </c>
      <c r="J3" s="44"/>
    </row>
    <row r="4" spans="1:10" ht="14.25" customHeight="1" x14ac:dyDescent="0.25">
      <c r="A4" s="45">
        <v>45838</v>
      </c>
      <c r="B4" s="46"/>
      <c r="C4" s="44"/>
      <c r="D4" s="46"/>
      <c r="E4" s="44"/>
      <c r="F4" s="46"/>
      <c r="G4" s="44"/>
      <c r="H4" s="46"/>
      <c r="I4" s="44"/>
      <c r="J4" s="44"/>
    </row>
    <row r="5" spans="1:10" x14ac:dyDescent="0.25">
      <c r="A5" s="44"/>
      <c r="B5" s="139"/>
      <c r="C5" s="457" t="s">
        <v>39</v>
      </c>
      <c r="D5" s="457"/>
      <c r="E5" s="457"/>
      <c r="F5" s="46"/>
      <c r="G5" s="44"/>
      <c r="H5" s="46"/>
      <c r="I5" s="44"/>
      <c r="J5" s="44"/>
    </row>
    <row r="6" spans="1:10" x14ac:dyDescent="0.25">
      <c r="A6" s="44"/>
      <c r="B6" s="46"/>
      <c r="C6" s="137"/>
      <c r="D6" s="137"/>
      <c r="E6" s="137"/>
      <c r="F6" s="46"/>
      <c r="G6" s="47" t="s">
        <v>40</v>
      </c>
      <c r="H6" s="46"/>
      <c r="I6" s="47" t="s">
        <v>41</v>
      </c>
      <c r="J6" s="44"/>
    </row>
    <row r="7" spans="1:10" x14ac:dyDescent="0.25">
      <c r="A7" s="44"/>
      <c r="B7" s="46"/>
      <c r="C7" s="138" t="s">
        <v>42</v>
      </c>
      <c r="D7" s="96"/>
      <c r="E7" s="138"/>
      <c r="F7" s="46"/>
      <c r="G7" s="47" t="s">
        <v>2</v>
      </c>
      <c r="H7" s="46"/>
      <c r="I7" s="47" t="s">
        <v>2</v>
      </c>
      <c r="J7" s="44"/>
    </row>
    <row r="8" spans="1:10" x14ac:dyDescent="0.25">
      <c r="A8" s="44"/>
      <c r="B8" s="139"/>
      <c r="C8" s="121" t="s">
        <v>43</v>
      </c>
      <c r="D8" s="139"/>
      <c r="E8" s="121" t="s">
        <v>43</v>
      </c>
      <c r="F8" s="139"/>
      <c r="G8" s="121" t="s">
        <v>44</v>
      </c>
      <c r="H8" s="139"/>
      <c r="I8" s="121" t="s">
        <v>44</v>
      </c>
      <c r="J8" s="44"/>
    </row>
    <row r="9" spans="1:10" ht="14.25" customHeight="1" x14ac:dyDescent="0.25">
      <c r="A9" s="43" t="s">
        <v>4</v>
      </c>
      <c r="B9" s="46"/>
      <c r="C9" s="44"/>
      <c r="D9" s="46"/>
      <c r="E9" s="44"/>
      <c r="F9" s="46"/>
      <c r="G9" s="44"/>
      <c r="H9" s="46"/>
      <c r="I9" s="44"/>
      <c r="J9" s="44"/>
    </row>
    <row r="10" spans="1:10" ht="14.25" customHeight="1" x14ac:dyDescent="0.25">
      <c r="A10" s="48" t="s">
        <v>5</v>
      </c>
      <c r="B10" s="46" t="s">
        <v>6</v>
      </c>
      <c r="C10" s="49"/>
      <c r="D10" s="46" t="s">
        <v>6</v>
      </c>
      <c r="E10" s="49" t="s">
        <v>1</v>
      </c>
      <c r="F10" s="46" t="s">
        <v>6</v>
      </c>
      <c r="G10" s="49" t="s">
        <v>1</v>
      </c>
      <c r="H10" s="46" t="s">
        <v>6</v>
      </c>
      <c r="I10" s="49">
        <f t="shared" ref="I10:I20" si="0">+SUM(C10:G10)</f>
        <v>0</v>
      </c>
      <c r="J10" s="44"/>
    </row>
    <row r="11" spans="1:10" ht="14.25" customHeight="1" x14ac:dyDescent="0.25">
      <c r="A11" s="48" t="s">
        <v>45</v>
      </c>
      <c r="B11" s="46"/>
      <c r="C11" s="49"/>
      <c r="D11" s="75"/>
      <c r="E11" s="49"/>
      <c r="F11" s="75"/>
      <c r="G11" s="49"/>
      <c r="H11" s="75"/>
      <c r="I11" s="49">
        <f t="shared" si="0"/>
        <v>0</v>
      </c>
      <c r="J11" s="44"/>
    </row>
    <row r="12" spans="1:10" ht="14.25" customHeight="1" x14ac:dyDescent="0.25">
      <c r="A12" s="48" t="s">
        <v>8</v>
      </c>
      <c r="B12" s="46"/>
      <c r="C12" s="49"/>
      <c r="D12" s="75"/>
      <c r="E12" s="49"/>
      <c r="F12" s="75"/>
      <c r="G12" s="49"/>
      <c r="H12" s="75"/>
      <c r="I12" s="49">
        <f t="shared" si="0"/>
        <v>0</v>
      </c>
      <c r="J12" s="44"/>
    </row>
    <row r="13" spans="1:10" ht="14.25" customHeight="1" x14ac:dyDescent="0.25">
      <c r="A13" s="50" t="s">
        <v>9</v>
      </c>
      <c r="B13" s="46"/>
      <c r="C13" s="49"/>
      <c r="D13" s="75"/>
      <c r="E13" s="49"/>
      <c r="F13" s="75"/>
      <c r="G13" s="49"/>
      <c r="H13" s="75"/>
      <c r="I13" s="49">
        <f t="shared" si="0"/>
        <v>0</v>
      </c>
      <c r="J13" s="44"/>
    </row>
    <row r="14" spans="1:10" ht="14.25" customHeight="1" x14ac:dyDescent="0.25">
      <c r="A14" s="50" t="s">
        <v>10</v>
      </c>
      <c r="B14" s="46"/>
      <c r="C14" s="49"/>
      <c r="D14" s="75"/>
      <c r="E14" s="49"/>
      <c r="F14" s="75"/>
      <c r="G14" s="49"/>
      <c r="H14" s="75"/>
      <c r="I14" s="49">
        <f t="shared" si="0"/>
        <v>0</v>
      </c>
      <c r="J14" s="44"/>
    </row>
    <row r="15" spans="1:10" ht="14.25" customHeight="1" x14ac:dyDescent="0.25">
      <c r="A15" s="50" t="s">
        <v>459</v>
      </c>
      <c r="B15" s="46"/>
      <c r="C15" s="49"/>
      <c r="D15" s="75"/>
      <c r="E15" s="49"/>
      <c r="F15" s="75"/>
      <c r="G15" s="49"/>
      <c r="H15" s="75"/>
      <c r="I15" s="49">
        <f t="shared" si="0"/>
        <v>0</v>
      </c>
      <c r="J15" s="44"/>
    </row>
    <row r="16" spans="1:10" ht="14.25" customHeight="1" x14ac:dyDescent="0.25">
      <c r="A16" s="50" t="s">
        <v>11</v>
      </c>
      <c r="B16" s="46"/>
      <c r="C16" s="49"/>
      <c r="D16" s="75"/>
      <c r="E16" s="49"/>
      <c r="F16" s="75"/>
      <c r="G16" s="49"/>
      <c r="H16" s="75"/>
      <c r="I16" s="49">
        <f t="shared" si="0"/>
        <v>0</v>
      </c>
      <c r="J16" s="44"/>
    </row>
    <row r="17" spans="1:10" ht="14.25" customHeight="1" x14ac:dyDescent="0.25">
      <c r="A17" s="48" t="s">
        <v>46</v>
      </c>
      <c r="B17" s="46"/>
      <c r="C17" s="49"/>
      <c r="D17" s="75"/>
      <c r="E17" s="49"/>
      <c r="F17" s="75"/>
      <c r="G17" s="49"/>
      <c r="H17" s="75"/>
      <c r="I17" s="49">
        <f t="shared" si="0"/>
        <v>0</v>
      </c>
      <c r="J17" s="44"/>
    </row>
    <row r="18" spans="1:10" ht="14.25" customHeight="1" x14ac:dyDescent="0.25">
      <c r="A18" s="48" t="s">
        <v>47</v>
      </c>
      <c r="B18" s="46"/>
      <c r="C18" s="49"/>
      <c r="D18" s="75"/>
      <c r="E18" s="49"/>
      <c r="F18" s="75"/>
      <c r="G18" s="49"/>
      <c r="H18" s="75"/>
      <c r="I18" s="49">
        <f t="shared" si="0"/>
        <v>0</v>
      </c>
      <c r="J18" s="44"/>
    </row>
    <row r="19" spans="1:10" ht="14.25" customHeight="1" x14ac:dyDescent="0.25">
      <c r="A19" s="48" t="s">
        <v>104</v>
      </c>
      <c r="B19" s="46"/>
      <c r="C19" s="49"/>
      <c r="D19" s="75"/>
      <c r="E19" s="49"/>
      <c r="F19" s="75"/>
      <c r="G19" s="49"/>
      <c r="H19" s="75"/>
      <c r="I19" s="49">
        <f t="shared" si="0"/>
        <v>0</v>
      </c>
      <c r="J19" s="44"/>
    </row>
    <row r="20" spans="1:10" ht="14.25" customHeight="1" x14ac:dyDescent="0.25">
      <c r="A20" s="50" t="s">
        <v>103</v>
      </c>
      <c r="B20" s="46"/>
      <c r="C20" s="19"/>
      <c r="D20" s="21"/>
      <c r="E20" s="19"/>
      <c r="F20" s="21"/>
      <c r="G20" s="19"/>
      <c r="H20" s="21"/>
      <c r="I20" s="19">
        <f t="shared" si="0"/>
        <v>0</v>
      </c>
      <c r="J20" s="44"/>
    </row>
    <row r="21" spans="1:10" ht="14.25" customHeight="1" x14ac:dyDescent="0.25">
      <c r="A21" s="55" t="s">
        <v>155</v>
      </c>
      <c r="B21" s="152"/>
      <c r="C21" s="53">
        <f>SUM(C10:C20)</f>
        <v>0</v>
      </c>
      <c r="D21" s="152"/>
      <c r="E21" s="53">
        <f>SUM(E10:E20)</f>
        <v>0</v>
      </c>
      <c r="F21" s="152"/>
      <c r="G21" s="53">
        <f>SUM(G10:G20)</f>
        <v>0</v>
      </c>
      <c r="H21" s="152"/>
      <c r="I21" s="53">
        <f>SUM(I10:I20)</f>
        <v>0</v>
      </c>
      <c r="J21" s="44"/>
    </row>
    <row r="22" spans="1:10" ht="7.5" customHeight="1" x14ac:dyDescent="0.25">
      <c r="A22" s="44"/>
      <c r="B22" s="46"/>
      <c r="C22" s="49"/>
      <c r="D22" s="75"/>
      <c r="E22" s="49"/>
      <c r="F22" s="75"/>
      <c r="G22" s="49"/>
      <c r="H22" s="75"/>
      <c r="I22" s="49"/>
      <c r="J22" s="44"/>
    </row>
    <row r="23" spans="1:10" ht="12.75" customHeight="1" x14ac:dyDescent="0.25">
      <c r="A23" s="43" t="s">
        <v>289</v>
      </c>
      <c r="B23" s="46"/>
      <c r="C23" s="49"/>
      <c r="D23" s="75"/>
      <c r="E23" s="49"/>
      <c r="F23" s="75"/>
      <c r="G23" s="49"/>
      <c r="H23" s="75"/>
      <c r="I23" s="49"/>
      <c r="J23" s="44"/>
    </row>
    <row r="24" spans="1:10" ht="12.75" customHeight="1" x14ac:dyDescent="0.25">
      <c r="A24" s="179" t="s">
        <v>304</v>
      </c>
      <c r="B24" s="46"/>
      <c r="C24" s="49"/>
      <c r="D24" s="75"/>
      <c r="E24" s="49"/>
      <c r="F24" s="75"/>
      <c r="G24" s="49"/>
      <c r="H24" s="75"/>
      <c r="I24" s="49"/>
      <c r="J24" s="44"/>
    </row>
    <row r="25" spans="1:10" ht="12.75" customHeight="1" x14ac:dyDescent="0.25">
      <c r="A25" s="56" t="s">
        <v>321</v>
      </c>
      <c r="B25" s="152"/>
      <c r="C25" s="53">
        <f>SUM(C24)</f>
        <v>0</v>
      </c>
      <c r="D25" s="53"/>
      <c r="E25" s="53">
        <f>SUM(E24)</f>
        <v>0</v>
      </c>
      <c r="F25" s="53"/>
      <c r="G25" s="53">
        <f>SUM(G24)</f>
        <v>0</v>
      </c>
      <c r="H25" s="53"/>
      <c r="I25" s="53">
        <f>SUM(I24)</f>
        <v>0</v>
      </c>
      <c r="J25" s="44"/>
    </row>
    <row r="26" spans="1:10" ht="12.75" customHeight="1" x14ac:dyDescent="0.25">
      <c r="A26" s="56" t="s">
        <v>322</v>
      </c>
      <c r="B26" s="137"/>
      <c r="C26" s="131"/>
      <c r="D26" s="134"/>
      <c r="E26" s="131"/>
      <c r="F26" s="134"/>
      <c r="G26" s="131"/>
      <c r="H26" s="134"/>
      <c r="I26" s="131"/>
      <c r="J26" s="44"/>
    </row>
    <row r="27" spans="1:10" ht="12.75" customHeight="1" thickBot="1" x14ac:dyDescent="0.3">
      <c r="A27" s="55" t="s">
        <v>323</v>
      </c>
      <c r="B27" s="135" t="s">
        <v>6</v>
      </c>
      <c r="C27" s="57">
        <f>C21+C25</f>
        <v>0</v>
      </c>
      <c r="D27" s="57"/>
      <c r="E27" s="57">
        <f t="shared" ref="E27:G27" si="1">E21+E25</f>
        <v>0</v>
      </c>
      <c r="F27" s="57"/>
      <c r="G27" s="57">
        <f t="shared" si="1"/>
        <v>0</v>
      </c>
      <c r="H27" s="57"/>
      <c r="I27" s="57">
        <f>I21+I25</f>
        <v>0</v>
      </c>
      <c r="J27" s="44"/>
    </row>
    <row r="28" spans="1:10" ht="12.75" customHeight="1" thickTop="1" x14ac:dyDescent="0.25">
      <c r="A28" s="180" t="s">
        <v>324</v>
      </c>
      <c r="B28" s="46"/>
      <c r="C28" s="49"/>
      <c r="D28" s="75"/>
      <c r="E28" s="49"/>
      <c r="F28" s="75"/>
      <c r="G28" s="49"/>
      <c r="H28" s="75"/>
      <c r="I28" s="49"/>
      <c r="J28" s="44"/>
    </row>
    <row r="29" spans="1:10" x14ac:dyDescent="0.25">
      <c r="A29" s="44"/>
      <c r="B29" s="46"/>
      <c r="C29" s="49"/>
      <c r="D29" s="75"/>
      <c r="E29" s="49"/>
      <c r="F29" s="75"/>
      <c r="G29" s="49"/>
      <c r="H29" s="75"/>
      <c r="I29" s="49"/>
      <c r="J29" s="44"/>
    </row>
    <row r="30" spans="1:10" ht="14.25" customHeight="1" x14ac:dyDescent="0.25">
      <c r="A30" s="52" t="s">
        <v>465</v>
      </c>
      <c r="B30" s="46"/>
      <c r="C30" s="49"/>
      <c r="D30" s="75"/>
      <c r="E30" s="49"/>
      <c r="F30" s="75"/>
      <c r="G30" s="49"/>
      <c r="H30" s="75"/>
      <c r="I30" s="49"/>
      <c r="J30" s="44"/>
    </row>
    <row r="31" spans="1:10" ht="14.25" customHeight="1" x14ac:dyDescent="0.25">
      <c r="A31" s="43" t="s">
        <v>250</v>
      </c>
      <c r="B31" s="46"/>
      <c r="C31" s="49"/>
      <c r="D31" s="75"/>
      <c r="E31" s="49"/>
      <c r="F31" s="75"/>
      <c r="G31" s="49"/>
      <c r="H31" s="75"/>
      <c r="I31" s="49"/>
      <c r="J31" s="44"/>
    </row>
    <row r="32" spans="1:10" ht="14.25" customHeight="1" x14ac:dyDescent="0.25">
      <c r="A32" s="48" t="s">
        <v>15</v>
      </c>
      <c r="B32" s="46" t="s">
        <v>6</v>
      </c>
      <c r="C32" s="49"/>
      <c r="D32" s="46" t="s">
        <v>6</v>
      </c>
      <c r="E32" s="49"/>
      <c r="F32" s="46" t="s">
        <v>6</v>
      </c>
      <c r="G32" s="49"/>
      <c r="H32" s="46" t="s">
        <v>6</v>
      </c>
      <c r="I32" s="49">
        <f>+SUM(C32:G32)</f>
        <v>0</v>
      </c>
      <c r="J32" s="44"/>
    </row>
    <row r="33" spans="1:10" ht="14.25" customHeight="1" x14ac:dyDescent="0.25">
      <c r="A33" s="48" t="s">
        <v>135</v>
      </c>
      <c r="B33" s="46"/>
      <c r="C33" s="49"/>
      <c r="D33" s="75"/>
      <c r="E33" s="49"/>
      <c r="F33" s="75"/>
      <c r="G33" s="49"/>
      <c r="H33" s="75"/>
      <c r="I33" s="49">
        <f>+SUM(C33:G33)</f>
        <v>0</v>
      </c>
      <c r="J33" s="44"/>
    </row>
    <row r="34" spans="1:10" ht="14.25" customHeight="1" x14ac:dyDescent="0.25">
      <c r="A34" s="48" t="s">
        <v>136</v>
      </c>
      <c r="B34" s="46"/>
      <c r="C34" s="19"/>
      <c r="D34" s="21"/>
      <c r="E34" s="19"/>
      <c r="F34" s="21"/>
      <c r="G34" s="19"/>
      <c r="H34" s="21"/>
      <c r="I34" s="19">
        <f>+SUM(C34:G34)</f>
        <v>0</v>
      </c>
      <c r="J34" s="44"/>
    </row>
    <row r="35" spans="1:10" ht="14.25" customHeight="1" x14ac:dyDescent="0.25">
      <c r="A35" s="48" t="s">
        <v>356</v>
      </c>
      <c r="B35" s="46"/>
      <c r="C35" s="19"/>
      <c r="D35" s="21"/>
      <c r="E35" s="19"/>
      <c r="F35" s="21"/>
      <c r="G35" s="19"/>
      <c r="H35" s="21"/>
      <c r="I35" s="19">
        <f>+SUM(C35:G35)</f>
        <v>0</v>
      </c>
      <c r="J35" s="44"/>
    </row>
    <row r="36" spans="1:10" ht="14.25" customHeight="1" x14ac:dyDescent="0.25">
      <c r="A36" s="48" t="s">
        <v>534</v>
      </c>
      <c r="B36" s="46"/>
      <c r="C36" s="19"/>
      <c r="D36" s="21"/>
      <c r="E36" s="19"/>
      <c r="F36" s="21"/>
      <c r="G36" s="19"/>
      <c r="H36" s="21"/>
      <c r="I36" s="19">
        <f>+SUM(C36:G36)</f>
        <v>0</v>
      </c>
      <c r="J36" s="44"/>
    </row>
    <row r="37" spans="1:10" ht="14.25" customHeight="1" x14ac:dyDescent="0.25">
      <c r="A37" s="55" t="s">
        <v>116</v>
      </c>
      <c r="B37" s="152"/>
      <c r="C37" s="53">
        <f>SUM(C32:C36)</f>
        <v>0</v>
      </c>
      <c r="D37" s="95"/>
      <c r="E37" s="53">
        <f>SUM(E32:E36)</f>
        <v>0</v>
      </c>
      <c r="F37" s="95"/>
      <c r="G37" s="53">
        <f>SUM(G32:G36)</f>
        <v>0</v>
      </c>
      <c r="H37" s="95"/>
      <c r="I37" s="53">
        <f>SUM(I32:I36)</f>
        <v>0</v>
      </c>
      <c r="J37" s="44"/>
    </row>
    <row r="38" spans="1:10" ht="7.5" customHeight="1" x14ac:dyDescent="0.25">
      <c r="A38" s="44"/>
      <c r="B38" s="46"/>
      <c r="C38" s="49"/>
      <c r="D38" s="75"/>
      <c r="E38" s="49"/>
      <c r="F38" s="75"/>
      <c r="G38" s="49"/>
      <c r="H38" s="75"/>
      <c r="I38" s="49"/>
      <c r="J38" s="44"/>
    </row>
    <row r="39" spans="1:10" ht="12.75" customHeight="1" x14ac:dyDescent="0.25">
      <c r="A39" s="44" t="s">
        <v>290</v>
      </c>
      <c r="B39" s="46"/>
      <c r="C39" s="49"/>
      <c r="D39" s="75"/>
      <c r="E39" s="49"/>
      <c r="F39" s="75"/>
      <c r="G39" s="49"/>
      <c r="H39" s="75"/>
      <c r="I39" s="49"/>
      <c r="J39" s="44"/>
    </row>
    <row r="40" spans="1:10" ht="12.75" customHeight="1" x14ac:dyDescent="0.25">
      <c r="A40" s="48" t="s">
        <v>460</v>
      </c>
      <c r="B40" s="46"/>
      <c r="C40" s="49"/>
      <c r="D40" s="75"/>
      <c r="E40" s="49"/>
      <c r="F40" s="75"/>
      <c r="G40" s="49"/>
      <c r="H40" s="75"/>
      <c r="I40" s="49"/>
      <c r="J40" s="44"/>
    </row>
    <row r="41" spans="1:10" ht="12.75" customHeight="1" x14ac:dyDescent="0.25">
      <c r="A41" s="179" t="s">
        <v>305</v>
      </c>
      <c r="B41" s="46"/>
      <c r="C41" s="49"/>
      <c r="D41" s="75"/>
      <c r="E41" s="49"/>
      <c r="F41" s="75"/>
      <c r="G41" s="49"/>
      <c r="H41" s="75"/>
      <c r="I41" s="49"/>
      <c r="J41" s="44"/>
    </row>
    <row r="42" spans="1:10" ht="12.75" customHeight="1" x14ac:dyDescent="0.25">
      <c r="A42" s="56" t="s">
        <v>291</v>
      </c>
      <c r="B42" s="152"/>
      <c r="C42" s="53">
        <f>SUM(C41+C40)</f>
        <v>0</v>
      </c>
      <c r="D42" s="53"/>
      <c r="E42" s="53">
        <f t="shared" ref="E42:I42" si="2">SUM(E41+E40)</f>
        <v>0</v>
      </c>
      <c r="F42" s="53"/>
      <c r="G42" s="53">
        <f t="shared" si="2"/>
        <v>0</v>
      </c>
      <c r="H42" s="53"/>
      <c r="I42" s="53">
        <f t="shared" si="2"/>
        <v>0</v>
      </c>
      <c r="J42" s="44"/>
    </row>
    <row r="43" spans="1:10" ht="12.75" customHeight="1" x14ac:dyDescent="0.25">
      <c r="A43" s="56"/>
      <c r="B43" s="96"/>
      <c r="C43" s="19"/>
      <c r="D43" s="19"/>
      <c r="E43" s="19"/>
      <c r="F43" s="19"/>
      <c r="G43" s="19"/>
      <c r="H43" s="19"/>
      <c r="I43" s="19"/>
      <c r="J43" s="44"/>
    </row>
    <row r="44" spans="1:10" ht="12.75" customHeight="1" x14ac:dyDescent="0.25">
      <c r="A44" s="56"/>
      <c r="B44" s="96"/>
      <c r="C44" s="19"/>
      <c r="D44" s="19"/>
      <c r="E44" s="19"/>
      <c r="F44" s="19"/>
      <c r="G44" s="19"/>
      <c r="H44" s="19"/>
      <c r="I44" s="19"/>
      <c r="J44" s="44"/>
    </row>
    <row r="45" spans="1:10" ht="12.75" customHeight="1" thickBot="1" x14ac:dyDescent="0.3">
      <c r="A45" s="455" t="s">
        <v>447</v>
      </c>
      <c r="B45" s="455"/>
      <c r="C45" s="455"/>
      <c r="D45" s="455"/>
      <c r="E45" s="455"/>
      <c r="F45" s="455"/>
      <c r="G45" s="455"/>
      <c r="H45" s="455"/>
      <c r="I45" s="455"/>
      <c r="J45" s="44"/>
    </row>
    <row r="46" spans="1:10" ht="12.75" customHeight="1" thickTop="1" thickBot="1" x14ac:dyDescent="0.3">
      <c r="A46" s="456" t="s">
        <v>52</v>
      </c>
      <c r="B46" s="456"/>
      <c r="C46" s="456"/>
      <c r="D46" s="456"/>
      <c r="E46" s="456"/>
      <c r="F46" s="456"/>
      <c r="G46" s="456"/>
      <c r="H46" s="456"/>
      <c r="I46" s="456"/>
      <c r="J46" s="44"/>
    </row>
    <row r="47" spans="1:10" ht="12.75" customHeight="1" thickTop="1" x14ac:dyDescent="0.25">
      <c r="A47" s="43" t="s">
        <v>251</v>
      </c>
      <c r="B47" s="46"/>
      <c r="C47" s="44"/>
      <c r="D47" s="46"/>
      <c r="E47" s="44"/>
      <c r="F47" s="46"/>
      <c r="G47" s="44"/>
      <c r="H47" s="46"/>
      <c r="I47" s="174" t="s">
        <v>276</v>
      </c>
      <c r="J47" s="44"/>
    </row>
    <row r="48" spans="1:10" ht="12.75" customHeight="1" x14ac:dyDescent="0.25">
      <c r="A48" s="45">
        <v>45838</v>
      </c>
      <c r="B48" s="46"/>
      <c r="C48" s="44"/>
      <c r="D48" s="46"/>
      <c r="E48" s="44"/>
      <c r="F48" s="46"/>
      <c r="G48" s="44"/>
      <c r="H48" s="46"/>
      <c r="I48" s="44"/>
      <c r="J48" s="44"/>
    </row>
    <row r="49" spans="1:10" ht="12.75" customHeight="1" x14ac:dyDescent="0.25">
      <c r="A49" s="44"/>
      <c r="B49" s="139"/>
      <c r="C49" s="457" t="s">
        <v>39</v>
      </c>
      <c r="D49" s="457"/>
      <c r="E49" s="457"/>
      <c r="F49" s="46"/>
      <c r="G49" s="44"/>
      <c r="H49" s="46"/>
      <c r="I49" s="44"/>
      <c r="J49" s="44"/>
    </row>
    <row r="50" spans="1:10" ht="12.75" customHeight="1" x14ac:dyDescent="0.25">
      <c r="A50" s="44"/>
      <c r="B50" s="46"/>
      <c r="C50" s="137"/>
      <c r="D50" s="137"/>
      <c r="E50" s="137"/>
      <c r="F50" s="46"/>
      <c r="G50" s="47" t="s">
        <v>40</v>
      </c>
      <c r="H50" s="46"/>
      <c r="I50" s="47" t="s">
        <v>41</v>
      </c>
      <c r="J50" s="44"/>
    </row>
    <row r="51" spans="1:10" ht="12.75" customHeight="1" x14ac:dyDescent="0.25">
      <c r="A51" s="44"/>
      <c r="B51" s="46"/>
      <c r="C51" s="138" t="s">
        <v>42</v>
      </c>
      <c r="D51" s="96"/>
      <c r="E51" s="138"/>
      <c r="F51" s="46"/>
      <c r="G51" s="47" t="s">
        <v>2</v>
      </c>
      <c r="H51" s="46"/>
      <c r="I51" s="47" t="s">
        <v>2</v>
      </c>
      <c r="J51" s="44"/>
    </row>
    <row r="52" spans="1:10" ht="12.75" customHeight="1" x14ac:dyDescent="0.25">
      <c r="A52" s="44"/>
      <c r="B52" s="139"/>
      <c r="C52" s="221" t="s">
        <v>43</v>
      </c>
      <c r="D52" s="139"/>
      <c r="E52" s="221" t="s">
        <v>43</v>
      </c>
      <c r="F52" s="139"/>
      <c r="G52" s="221" t="s">
        <v>44</v>
      </c>
      <c r="H52" s="139"/>
      <c r="I52" s="221" t="s">
        <v>44</v>
      </c>
      <c r="J52" s="44"/>
    </row>
    <row r="53" spans="1:10" ht="14.25" customHeight="1" x14ac:dyDescent="0.25">
      <c r="A53" s="43" t="s">
        <v>78</v>
      </c>
      <c r="B53" s="46"/>
      <c r="C53" s="49"/>
      <c r="D53" s="75"/>
      <c r="E53" s="49"/>
      <c r="F53" s="75"/>
      <c r="G53" s="49"/>
      <c r="H53" s="75"/>
      <c r="I53" s="49"/>
      <c r="J53" s="44"/>
    </row>
    <row r="54" spans="1:10" ht="14.25" customHeight="1" x14ac:dyDescent="0.25">
      <c r="A54" s="54" t="s">
        <v>211</v>
      </c>
      <c r="B54" s="46"/>
      <c r="C54" s="49"/>
      <c r="D54" s="75"/>
      <c r="E54" s="49"/>
      <c r="F54" s="75"/>
      <c r="G54" s="49"/>
      <c r="H54" s="75"/>
      <c r="I54" s="49"/>
      <c r="J54" s="44"/>
    </row>
    <row r="55" spans="1:10" ht="14.25" customHeight="1" x14ac:dyDescent="0.25">
      <c r="A55" s="56" t="s">
        <v>138</v>
      </c>
      <c r="B55" s="46"/>
      <c r="C55" s="49"/>
      <c r="D55" s="75"/>
      <c r="E55" s="49"/>
      <c r="F55" s="75"/>
      <c r="G55" s="49"/>
      <c r="H55" s="75"/>
      <c r="I55" s="49">
        <f t="shared" ref="I55:I67" si="3">+SUM(C55:G55)</f>
        <v>0</v>
      </c>
      <c r="J55" s="44"/>
    </row>
    <row r="56" spans="1:10" ht="14.25" customHeight="1" x14ac:dyDescent="0.25">
      <c r="A56" s="56" t="s">
        <v>228</v>
      </c>
      <c r="B56" s="46"/>
      <c r="C56" s="49"/>
      <c r="D56" s="75"/>
      <c r="E56" s="49"/>
      <c r="F56" s="75"/>
      <c r="G56" s="49"/>
      <c r="H56" s="75"/>
      <c r="I56" s="49">
        <f>+SUM(C56:G56)</f>
        <v>0</v>
      </c>
      <c r="J56" s="44"/>
    </row>
    <row r="57" spans="1:10" ht="14.25" customHeight="1" x14ac:dyDescent="0.25">
      <c r="A57" s="56" t="s">
        <v>137</v>
      </c>
      <c r="B57" s="46"/>
      <c r="C57" s="49"/>
      <c r="D57" s="75"/>
      <c r="E57" s="49"/>
      <c r="F57" s="75"/>
      <c r="G57" s="49"/>
      <c r="H57" s="75"/>
      <c r="I57" s="49">
        <f>+SUM(C57:G57)</f>
        <v>0</v>
      </c>
      <c r="J57" s="44"/>
    </row>
    <row r="58" spans="1:10" ht="14.25" customHeight="1" x14ac:dyDescent="0.25">
      <c r="A58" s="56" t="s">
        <v>124</v>
      </c>
      <c r="B58" s="46"/>
      <c r="C58" s="49"/>
      <c r="D58" s="75"/>
      <c r="E58" s="49"/>
      <c r="F58" s="75"/>
      <c r="G58" s="49"/>
      <c r="H58" s="75"/>
      <c r="I58" s="49">
        <f t="shared" si="3"/>
        <v>0</v>
      </c>
      <c r="J58" s="44"/>
    </row>
    <row r="59" spans="1:10" ht="14.25" customHeight="1" x14ac:dyDescent="0.25">
      <c r="A59" s="54" t="s">
        <v>270</v>
      </c>
      <c r="B59" s="46"/>
      <c r="C59" s="49"/>
      <c r="D59" s="75"/>
      <c r="E59" s="49"/>
      <c r="F59" s="75"/>
      <c r="G59" s="49"/>
      <c r="H59" s="75"/>
      <c r="I59" s="49"/>
      <c r="J59" s="44"/>
    </row>
    <row r="60" spans="1:10" ht="14.25" customHeight="1" x14ac:dyDescent="0.25">
      <c r="A60" s="56" t="s">
        <v>140</v>
      </c>
      <c r="B60" s="46"/>
      <c r="C60" s="49"/>
      <c r="D60" s="75"/>
      <c r="E60" s="49"/>
      <c r="F60" s="75"/>
      <c r="G60" s="49"/>
      <c r="H60" s="75"/>
      <c r="I60" s="49">
        <f>+SUM(C60:G60)</f>
        <v>0</v>
      </c>
      <c r="J60" s="44"/>
    </row>
    <row r="61" spans="1:10" ht="14.25" customHeight="1" x14ac:dyDescent="0.25">
      <c r="A61" s="56" t="s">
        <v>139</v>
      </c>
      <c r="B61" s="46"/>
      <c r="C61" s="49"/>
      <c r="D61" s="75"/>
      <c r="E61" s="49"/>
      <c r="F61" s="75"/>
      <c r="G61" s="49"/>
      <c r="H61" s="75"/>
      <c r="I61" s="49">
        <f t="shared" si="3"/>
        <v>0</v>
      </c>
      <c r="J61" s="44"/>
    </row>
    <row r="62" spans="1:10" ht="14.25" customHeight="1" x14ac:dyDescent="0.25">
      <c r="A62" s="56" t="s">
        <v>141</v>
      </c>
      <c r="B62" s="46"/>
      <c r="C62" s="49"/>
      <c r="D62" s="75"/>
      <c r="E62" s="49"/>
      <c r="F62" s="75"/>
      <c r="G62" s="49"/>
      <c r="H62" s="75"/>
      <c r="I62" s="49">
        <f t="shared" si="3"/>
        <v>0</v>
      </c>
      <c r="J62" s="44"/>
    </row>
    <row r="63" spans="1:10" ht="14.25" customHeight="1" x14ac:dyDescent="0.25">
      <c r="A63" s="56" t="s">
        <v>214</v>
      </c>
      <c r="B63" s="46"/>
      <c r="C63" s="49"/>
      <c r="D63" s="75"/>
      <c r="E63" s="49"/>
      <c r="F63" s="75"/>
      <c r="G63" s="49"/>
      <c r="H63" s="75"/>
      <c r="I63" s="49">
        <f t="shared" si="3"/>
        <v>0</v>
      </c>
      <c r="J63" s="44"/>
    </row>
    <row r="64" spans="1:10" ht="14.25" customHeight="1" x14ac:dyDescent="0.25">
      <c r="A64" s="56" t="s">
        <v>122</v>
      </c>
      <c r="B64" s="46"/>
      <c r="C64" s="49"/>
      <c r="D64" s="75"/>
      <c r="E64" s="49"/>
      <c r="F64" s="75"/>
      <c r="G64" s="49"/>
      <c r="H64" s="75"/>
      <c r="I64" s="49">
        <f>+SUM(C64:G64)</f>
        <v>0</v>
      </c>
      <c r="J64" s="44"/>
    </row>
    <row r="65" spans="1:10" ht="14.25" customHeight="1" x14ac:dyDescent="0.25">
      <c r="A65" s="182" t="s">
        <v>357</v>
      </c>
      <c r="B65" s="46"/>
      <c r="C65" s="49"/>
      <c r="D65" s="75"/>
      <c r="E65" s="49"/>
      <c r="F65" s="75"/>
      <c r="G65" s="49"/>
      <c r="H65" s="75"/>
      <c r="I65" s="49">
        <f>+SUM(C65:G65)</f>
        <v>0</v>
      </c>
      <c r="J65" s="44"/>
    </row>
    <row r="66" spans="1:10" ht="14.25" customHeight="1" x14ac:dyDescent="0.25">
      <c r="A66" s="54" t="s">
        <v>271</v>
      </c>
      <c r="B66" s="46"/>
      <c r="C66" s="49"/>
      <c r="D66" s="75"/>
      <c r="E66" s="49"/>
      <c r="F66" s="75"/>
      <c r="G66" s="49"/>
      <c r="H66" s="75"/>
      <c r="I66" s="49"/>
      <c r="J66" s="44"/>
    </row>
    <row r="67" spans="1:10" ht="14.25" customHeight="1" x14ac:dyDescent="0.25">
      <c r="A67" s="56" t="s">
        <v>229</v>
      </c>
      <c r="B67" s="46"/>
      <c r="C67" s="49"/>
      <c r="D67" s="75"/>
      <c r="E67" s="49"/>
      <c r="F67" s="75"/>
      <c r="G67" s="49"/>
      <c r="H67" s="75"/>
      <c r="I67" s="49">
        <f t="shared" si="3"/>
        <v>0</v>
      </c>
      <c r="J67" s="44"/>
    </row>
    <row r="68" spans="1:10" ht="14.25" customHeight="1" x14ac:dyDescent="0.25">
      <c r="A68" s="182" t="s">
        <v>357</v>
      </c>
      <c r="B68" s="46"/>
      <c r="C68" s="49"/>
      <c r="D68" s="75"/>
      <c r="E68" s="49"/>
      <c r="F68" s="75"/>
      <c r="G68" s="49"/>
      <c r="H68" s="75"/>
      <c r="I68" s="49">
        <f>+SUM(C68:G68)</f>
        <v>0</v>
      </c>
      <c r="J68" s="44"/>
    </row>
    <row r="69" spans="1:10" ht="14.25" customHeight="1" x14ac:dyDescent="0.25">
      <c r="A69" s="54" t="s">
        <v>272</v>
      </c>
      <c r="B69" s="46"/>
      <c r="C69" s="49"/>
      <c r="D69" s="75"/>
      <c r="E69" s="49"/>
      <c r="F69" s="75"/>
      <c r="G69" s="49"/>
      <c r="H69" s="75"/>
      <c r="I69" s="49"/>
      <c r="J69" s="44"/>
    </row>
    <row r="70" spans="1:10" ht="14.25" customHeight="1" x14ac:dyDescent="0.25">
      <c r="A70" s="56" t="s">
        <v>120</v>
      </c>
      <c r="B70" s="46"/>
      <c r="C70" s="49"/>
      <c r="D70" s="75"/>
      <c r="E70" s="49"/>
      <c r="F70" s="75"/>
      <c r="G70" s="49"/>
      <c r="H70" s="75"/>
      <c r="I70" s="49">
        <f>+SUM(C70:G70)</f>
        <v>0</v>
      </c>
      <c r="J70" s="44"/>
    </row>
    <row r="71" spans="1:10" ht="14.25" customHeight="1" x14ac:dyDescent="0.25">
      <c r="A71" s="182" t="s">
        <v>357</v>
      </c>
      <c r="B71" s="46"/>
      <c r="C71" s="49"/>
      <c r="D71" s="75"/>
      <c r="E71" s="49"/>
      <c r="F71" s="75"/>
      <c r="G71" s="49"/>
      <c r="H71" s="75"/>
      <c r="I71" s="49">
        <f>+SUM(C71:G71)</f>
        <v>0</v>
      </c>
      <c r="J71" s="44"/>
    </row>
    <row r="72" spans="1:10" ht="14.25" customHeight="1" x14ac:dyDescent="0.25">
      <c r="A72" s="54" t="s">
        <v>213</v>
      </c>
      <c r="B72" s="46"/>
      <c r="C72" s="49"/>
      <c r="D72" s="75"/>
      <c r="E72" s="49"/>
      <c r="F72" s="75"/>
      <c r="G72" s="49"/>
      <c r="H72" s="75"/>
      <c r="I72" s="49">
        <f>+SUM(C72:G72)</f>
        <v>0</v>
      </c>
      <c r="J72" s="44"/>
    </row>
    <row r="73" spans="1:10" ht="14.25" customHeight="1" x14ac:dyDescent="0.25">
      <c r="A73" s="55" t="s">
        <v>142</v>
      </c>
      <c r="B73" s="152" t="s">
        <v>1</v>
      </c>
      <c r="C73" s="53">
        <f>SUM(C55:C72)</f>
        <v>0</v>
      </c>
      <c r="D73" s="95"/>
      <c r="E73" s="53">
        <f>SUM(E55:E72)</f>
        <v>0</v>
      </c>
      <c r="F73" s="95"/>
      <c r="G73" s="53">
        <f>SUM(G55:G72)</f>
        <v>0</v>
      </c>
      <c r="H73" s="95"/>
      <c r="I73" s="53">
        <f>SUM(I55:I72)</f>
        <v>0</v>
      </c>
      <c r="J73" s="44"/>
    </row>
    <row r="74" spans="1:10" ht="27.75" customHeight="1" thickBot="1" x14ac:dyDescent="0.3">
      <c r="A74" s="181" t="s">
        <v>358</v>
      </c>
      <c r="B74" s="136" t="s">
        <v>6</v>
      </c>
      <c r="C74" s="57">
        <f>C37+C73+C42</f>
        <v>0</v>
      </c>
      <c r="D74" s="57"/>
      <c r="E74" s="57">
        <f t="shared" ref="E74:I74" si="4">E37+E73+E42</f>
        <v>0</v>
      </c>
      <c r="F74" s="57"/>
      <c r="G74" s="57">
        <f t="shared" si="4"/>
        <v>0</v>
      </c>
      <c r="H74" s="57"/>
      <c r="I74" s="57">
        <f t="shared" si="4"/>
        <v>0</v>
      </c>
      <c r="J74" s="44"/>
    </row>
    <row r="75" spans="1:10" ht="13.8" thickTop="1" x14ac:dyDescent="0.25">
      <c r="A75" s="44"/>
      <c r="B75" s="46"/>
      <c r="C75" s="44"/>
      <c r="D75" s="46"/>
      <c r="E75" s="44"/>
      <c r="F75" s="46"/>
      <c r="G75" s="44"/>
      <c r="H75" s="46"/>
      <c r="I75" s="44"/>
      <c r="J75" s="44"/>
    </row>
    <row r="76" spans="1:10" x14ac:dyDescent="0.25">
      <c r="A76" s="44"/>
      <c r="B76" s="46"/>
      <c r="C76" s="44"/>
      <c r="D76" s="46"/>
      <c r="E76" s="44"/>
      <c r="F76" s="46"/>
      <c r="G76" s="44"/>
      <c r="H76" s="46"/>
      <c r="I76" s="44"/>
      <c r="J76" s="44"/>
    </row>
    <row r="77" spans="1:10" x14ac:dyDescent="0.25">
      <c r="A77" s="44"/>
      <c r="B77" s="46"/>
      <c r="C77" s="44"/>
      <c r="D77" s="46"/>
      <c r="E77" s="44"/>
      <c r="F77" s="46"/>
      <c r="G77" s="44"/>
      <c r="H77" s="46"/>
      <c r="I77" s="44"/>
      <c r="J77" s="44"/>
    </row>
    <row r="78" spans="1:10" x14ac:dyDescent="0.25">
      <c r="A78" s="44" t="s">
        <v>19</v>
      </c>
      <c r="B78" s="46"/>
      <c r="C78" s="44"/>
      <c r="D78" s="46"/>
      <c r="E78" s="44"/>
      <c r="F78" s="46"/>
      <c r="G78" s="44"/>
      <c r="H78" s="46"/>
      <c r="I78" s="44"/>
      <c r="J78" s="44"/>
    </row>
    <row r="79" spans="1:10" x14ac:dyDescent="0.25">
      <c r="A79" s="44"/>
      <c r="B79" s="46"/>
      <c r="C79" s="44"/>
      <c r="D79" s="46"/>
      <c r="E79" s="44"/>
      <c r="F79" s="46"/>
      <c r="G79" s="44"/>
      <c r="H79" s="46"/>
      <c r="I79" s="44"/>
      <c r="J79" s="44"/>
    </row>
    <row r="80" spans="1:10" x14ac:dyDescent="0.25">
      <c r="A80" s="44"/>
      <c r="B80" s="46"/>
      <c r="C80" s="44"/>
      <c r="D80" s="46"/>
      <c r="E80" s="44"/>
      <c r="F80" s="46"/>
      <c r="G80" s="44"/>
      <c r="H80" s="46"/>
      <c r="I80" s="44"/>
      <c r="J80" s="44"/>
    </row>
    <row r="81" spans="1:10" x14ac:dyDescent="0.25">
      <c r="A81" s="44"/>
      <c r="B81" s="46"/>
      <c r="C81" s="44"/>
      <c r="D81" s="46"/>
      <c r="E81" s="44"/>
      <c r="F81" s="46"/>
      <c r="G81" s="44"/>
      <c r="H81" s="46"/>
      <c r="I81" s="44"/>
      <c r="J81" s="44"/>
    </row>
  </sheetData>
  <mergeCells count="6">
    <mergeCell ref="A1:I1"/>
    <mergeCell ref="A45:I45"/>
    <mergeCell ref="A46:I46"/>
    <mergeCell ref="C49:E49"/>
    <mergeCell ref="C5:E5"/>
    <mergeCell ref="A2:I2"/>
  </mergeCells>
  <pageMargins left="0.7" right="0.7" top="0.75" bottom="0.75" header="0.3" footer="0.3"/>
  <pageSetup scale="77" orientation="portrait"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F60"/>
  <sheetViews>
    <sheetView tabSelected="1" zoomScaleNormal="100" workbookViewId="0">
      <selection activeCell="J15" sqref="J15"/>
    </sheetView>
  </sheetViews>
  <sheetFormatPr defaultColWidth="9.109375" defaultRowHeight="11.4" x14ac:dyDescent="0.2"/>
  <cols>
    <col min="1" max="1" width="2.88671875" style="227" customWidth="1"/>
    <col min="2" max="2" width="57" style="227" customWidth="1"/>
    <col min="3" max="3" width="2" style="291" bestFit="1" customWidth="1"/>
    <col min="4" max="4" width="13" style="227" customWidth="1"/>
    <col min="5" max="5" width="2" style="291" bestFit="1" customWidth="1"/>
    <col min="6" max="6" width="13" style="227" customWidth="1"/>
    <col min="7" max="16384" width="9.109375" style="227"/>
  </cols>
  <sheetData>
    <row r="1" spans="1:6" ht="14.25" customHeight="1" thickBot="1" x14ac:dyDescent="0.3">
      <c r="A1" s="459" t="s">
        <v>0</v>
      </c>
      <c r="B1" s="459"/>
      <c r="C1" s="459"/>
      <c r="D1" s="459"/>
      <c r="E1" s="459"/>
      <c r="F1" s="459"/>
    </row>
    <row r="2" spans="1:6" ht="14.25" customHeight="1" thickTop="1" thickBot="1" x14ac:dyDescent="0.25">
      <c r="A2" s="460" t="s">
        <v>52</v>
      </c>
      <c r="B2" s="460"/>
      <c r="C2" s="460"/>
      <c r="D2" s="460"/>
      <c r="E2" s="460"/>
      <c r="F2" s="460"/>
    </row>
    <row r="3" spans="1:6" ht="14.25" customHeight="1" thickTop="1" x14ac:dyDescent="0.25">
      <c r="A3" s="278" t="s">
        <v>298</v>
      </c>
      <c r="B3" s="279"/>
      <c r="C3" s="280"/>
      <c r="D3" s="281"/>
      <c r="E3" s="282"/>
      <c r="F3" s="283" t="s">
        <v>277</v>
      </c>
    </row>
    <row r="4" spans="1:6" ht="14.25" customHeight="1" x14ac:dyDescent="0.25">
      <c r="A4" s="284" t="s">
        <v>515</v>
      </c>
      <c r="B4" s="279"/>
      <c r="C4" s="280"/>
      <c r="D4" s="250"/>
      <c r="E4" s="282"/>
      <c r="F4" s="285"/>
    </row>
    <row r="5" spans="1:6" x14ac:dyDescent="0.2">
      <c r="A5" s="279"/>
      <c r="B5" s="279"/>
      <c r="C5" s="280"/>
      <c r="D5" s="246"/>
      <c r="E5" s="282"/>
      <c r="F5" s="285"/>
    </row>
    <row r="6" spans="1:6" ht="12" x14ac:dyDescent="0.25">
      <c r="A6" s="286" t="s">
        <v>225</v>
      </c>
      <c r="B6" s="279"/>
      <c r="C6" s="280"/>
      <c r="D6" s="231"/>
      <c r="E6" s="282" t="s">
        <v>6</v>
      </c>
      <c r="F6" s="287"/>
    </row>
    <row r="7" spans="1:6" ht="25.5" customHeight="1" x14ac:dyDescent="0.2">
      <c r="A7" s="458" t="s">
        <v>299</v>
      </c>
      <c r="B7" s="458"/>
      <c r="C7" s="280"/>
      <c r="D7" s="261"/>
      <c r="E7" s="282"/>
      <c r="F7" s="287"/>
    </row>
    <row r="8" spans="1:6" ht="22.8" x14ac:dyDescent="0.2">
      <c r="A8" s="288" t="s">
        <v>48</v>
      </c>
      <c r="B8" s="289" t="s">
        <v>236</v>
      </c>
      <c r="C8" s="280"/>
      <c r="D8" s="261"/>
      <c r="E8" s="282"/>
      <c r="F8" s="287"/>
    </row>
    <row r="9" spans="1:6" x14ac:dyDescent="0.2">
      <c r="A9" s="290"/>
      <c r="B9" s="292" t="s">
        <v>106</v>
      </c>
      <c r="C9" s="280" t="s">
        <v>6</v>
      </c>
      <c r="D9" s="269"/>
      <c r="E9" s="282"/>
      <c r="F9" s="287"/>
    </row>
    <row r="10" spans="1:6" x14ac:dyDescent="0.2">
      <c r="A10" s="290"/>
      <c r="B10" s="292" t="s">
        <v>107</v>
      </c>
      <c r="C10" s="280"/>
      <c r="D10" s="261"/>
      <c r="E10" s="282"/>
      <c r="F10" s="287"/>
    </row>
    <row r="11" spans="1:6" x14ac:dyDescent="0.2">
      <c r="A11" s="290"/>
      <c r="B11" s="292" t="s">
        <v>108</v>
      </c>
      <c r="C11" s="280"/>
      <c r="D11" s="261"/>
      <c r="E11" s="282"/>
      <c r="F11" s="287"/>
    </row>
    <row r="12" spans="1:6" x14ac:dyDescent="0.2">
      <c r="A12" s="290"/>
      <c r="B12" s="292" t="s">
        <v>109</v>
      </c>
      <c r="C12" s="280"/>
      <c r="D12" s="261"/>
      <c r="E12" s="282"/>
      <c r="F12" s="287"/>
    </row>
    <row r="13" spans="1:6" x14ac:dyDescent="0.2">
      <c r="A13" s="290"/>
      <c r="B13" s="292" t="s">
        <v>110</v>
      </c>
      <c r="C13" s="280"/>
      <c r="D13" s="261"/>
      <c r="E13" s="282"/>
      <c r="F13" s="287"/>
    </row>
    <row r="14" spans="1:6" x14ac:dyDescent="0.2">
      <c r="A14" s="290"/>
      <c r="B14" s="292" t="s">
        <v>111</v>
      </c>
      <c r="C14" s="280"/>
      <c r="D14" s="261"/>
      <c r="E14" s="282"/>
      <c r="F14" s="287"/>
    </row>
    <row r="15" spans="1:6" x14ac:dyDescent="0.2">
      <c r="A15" s="290"/>
      <c r="B15" s="292" t="s">
        <v>112</v>
      </c>
      <c r="C15" s="280"/>
      <c r="D15" s="261"/>
      <c r="E15" s="282"/>
      <c r="F15" s="287"/>
    </row>
    <row r="16" spans="1:6" x14ac:dyDescent="0.2">
      <c r="A16" s="290"/>
      <c r="B16" s="292" t="s">
        <v>494</v>
      </c>
      <c r="C16" s="280"/>
      <c r="D16" s="261"/>
      <c r="E16" s="282"/>
      <c r="F16" s="287"/>
    </row>
    <row r="17" spans="1:6" x14ac:dyDescent="0.2">
      <c r="A17" s="290"/>
      <c r="B17" s="292" t="s">
        <v>462</v>
      </c>
      <c r="C17" s="280"/>
      <c r="D17" s="261"/>
      <c r="E17" s="282"/>
      <c r="F17" s="287"/>
    </row>
    <row r="18" spans="1:6" x14ac:dyDescent="0.2">
      <c r="A18" s="290"/>
      <c r="B18" s="292" t="s">
        <v>210</v>
      </c>
      <c r="C18" s="280"/>
      <c r="D18" s="261"/>
      <c r="E18" s="282"/>
      <c r="F18" s="287"/>
    </row>
    <row r="19" spans="1:6" x14ac:dyDescent="0.2">
      <c r="A19" s="290"/>
      <c r="B19" s="292" t="s">
        <v>237</v>
      </c>
      <c r="C19" s="293"/>
      <c r="D19" s="272"/>
      <c r="E19" s="282"/>
      <c r="F19" s="287">
        <f>SUM(D9:D19)</f>
        <v>0</v>
      </c>
    </row>
    <row r="20" spans="1:6" ht="34.200000000000003" x14ac:dyDescent="0.2">
      <c r="A20" s="288" t="s">
        <v>49</v>
      </c>
      <c r="B20" s="289" t="s">
        <v>238</v>
      </c>
      <c r="C20" s="280"/>
      <c r="D20" s="261"/>
      <c r="E20" s="282"/>
      <c r="F20" s="287"/>
    </row>
    <row r="21" spans="1:6" x14ac:dyDescent="0.2">
      <c r="A21" s="294">
        <v>3</v>
      </c>
      <c r="B21" s="279" t="s">
        <v>466</v>
      </c>
      <c r="C21" s="280"/>
      <c r="D21" s="261"/>
      <c r="E21" s="282"/>
      <c r="F21" s="287"/>
    </row>
    <row r="22" spans="1:6" x14ac:dyDescent="0.2">
      <c r="A22" s="279"/>
      <c r="B22" s="279" t="s">
        <v>327</v>
      </c>
      <c r="C22" s="280"/>
      <c r="D22" s="261"/>
      <c r="E22" s="282"/>
      <c r="F22" s="287"/>
    </row>
    <row r="23" spans="1:6" x14ac:dyDescent="0.2">
      <c r="A23" s="279"/>
      <c r="B23" s="295" t="s">
        <v>328</v>
      </c>
      <c r="C23" s="280"/>
      <c r="D23" s="261"/>
      <c r="E23" s="282"/>
      <c r="F23" s="287"/>
    </row>
    <row r="24" spans="1:6" x14ac:dyDescent="0.2">
      <c r="A24" s="279"/>
      <c r="B24" s="279" t="s">
        <v>333</v>
      </c>
      <c r="C24" s="280"/>
      <c r="D24" s="261"/>
      <c r="E24" s="282"/>
      <c r="F24" s="287"/>
    </row>
    <row r="25" spans="1:6" x14ac:dyDescent="0.2">
      <c r="A25" s="279"/>
      <c r="B25" s="279" t="s">
        <v>332</v>
      </c>
      <c r="C25" s="280"/>
      <c r="D25" s="261"/>
      <c r="E25" s="282"/>
      <c r="F25" s="287"/>
    </row>
    <row r="26" spans="1:6" x14ac:dyDescent="0.2">
      <c r="A26" s="279"/>
      <c r="B26" s="295" t="s">
        <v>329</v>
      </c>
      <c r="C26" s="280"/>
      <c r="D26" s="261"/>
      <c r="E26" s="282"/>
      <c r="F26" s="287"/>
    </row>
    <row r="27" spans="1:6" x14ac:dyDescent="0.2">
      <c r="A27" s="279"/>
      <c r="B27" s="295" t="s">
        <v>330</v>
      </c>
      <c r="C27" s="296"/>
      <c r="D27" s="272"/>
      <c r="E27" s="282"/>
      <c r="F27" s="287">
        <f>SUM(D21:D27)</f>
        <v>0</v>
      </c>
    </row>
    <row r="28" spans="1:6" x14ac:dyDescent="0.2">
      <c r="A28" s="294">
        <v>4</v>
      </c>
      <c r="B28" s="279" t="s">
        <v>347</v>
      </c>
      <c r="C28" s="280"/>
      <c r="D28" s="261"/>
      <c r="E28" s="282"/>
      <c r="F28" s="287"/>
    </row>
    <row r="29" spans="1:6" x14ac:dyDescent="0.2">
      <c r="A29" s="279"/>
      <c r="B29" s="279" t="s">
        <v>327</v>
      </c>
      <c r="C29" s="280"/>
      <c r="D29" s="261"/>
      <c r="E29" s="282"/>
      <c r="F29" s="287"/>
    </row>
    <row r="30" spans="1:6" x14ac:dyDescent="0.2">
      <c r="A30" s="279"/>
      <c r="B30" s="295" t="s">
        <v>348</v>
      </c>
      <c r="C30" s="280"/>
      <c r="D30" s="261"/>
      <c r="E30" s="282"/>
      <c r="F30" s="287"/>
    </row>
    <row r="31" spans="1:6" x14ac:dyDescent="0.2">
      <c r="A31" s="279"/>
      <c r="B31" s="279" t="s">
        <v>349</v>
      </c>
      <c r="C31" s="280"/>
      <c r="D31" s="261"/>
      <c r="E31" s="282"/>
      <c r="F31" s="287"/>
    </row>
    <row r="32" spans="1:6" x14ac:dyDescent="0.2">
      <c r="A32" s="279"/>
      <c r="B32" s="279" t="s">
        <v>332</v>
      </c>
      <c r="C32" s="280"/>
      <c r="D32" s="261"/>
      <c r="E32" s="282"/>
      <c r="F32" s="287"/>
    </row>
    <row r="33" spans="1:6" x14ac:dyDescent="0.2">
      <c r="A33" s="279"/>
      <c r="B33" s="295" t="s">
        <v>350</v>
      </c>
      <c r="C33" s="280"/>
      <c r="D33" s="261"/>
      <c r="E33" s="282"/>
      <c r="F33" s="287"/>
    </row>
    <row r="34" spans="1:6" x14ac:dyDescent="0.2">
      <c r="A34" s="279"/>
      <c r="B34" s="295" t="s">
        <v>351</v>
      </c>
      <c r="C34" s="296"/>
      <c r="D34" s="272"/>
      <c r="E34" s="282"/>
      <c r="F34" s="287">
        <f>SUM(D28:D34)</f>
        <v>0</v>
      </c>
    </row>
    <row r="35" spans="1:6" ht="26.25" customHeight="1" x14ac:dyDescent="0.2">
      <c r="A35" s="294">
        <v>5</v>
      </c>
      <c r="B35" s="289" t="s">
        <v>233</v>
      </c>
      <c r="D35" s="261"/>
      <c r="E35" s="282"/>
      <c r="F35" s="287"/>
    </row>
    <row r="36" spans="1:6" x14ac:dyDescent="0.2">
      <c r="A36" s="290"/>
      <c r="B36" s="292" t="s">
        <v>231</v>
      </c>
      <c r="C36" s="280"/>
      <c r="D36" s="269"/>
      <c r="E36" s="282"/>
      <c r="F36" s="287"/>
    </row>
    <row r="37" spans="1:6" x14ac:dyDescent="0.2">
      <c r="A37" s="290"/>
      <c r="B37" s="292" t="s">
        <v>230</v>
      </c>
      <c r="C37" s="280"/>
      <c r="D37" s="261"/>
      <c r="E37" s="282"/>
      <c r="F37" s="287"/>
    </row>
    <row r="38" spans="1:6" x14ac:dyDescent="0.2">
      <c r="A38" s="290"/>
      <c r="B38" s="292" t="s">
        <v>232</v>
      </c>
      <c r="C38" s="280"/>
      <c r="D38" s="261"/>
      <c r="E38" s="282"/>
      <c r="F38" s="287"/>
    </row>
    <row r="39" spans="1:6" x14ac:dyDescent="0.2">
      <c r="A39" s="290"/>
      <c r="B39" s="292" t="s">
        <v>239</v>
      </c>
      <c r="C39" s="280"/>
      <c r="D39" s="261"/>
      <c r="E39" s="282"/>
      <c r="F39" s="287"/>
    </row>
    <row r="40" spans="1:6" x14ac:dyDescent="0.2">
      <c r="A40" s="290"/>
      <c r="B40" s="292" t="s">
        <v>455</v>
      </c>
      <c r="C40" s="280"/>
      <c r="D40" s="261"/>
      <c r="E40" s="282"/>
      <c r="F40" s="287"/>
    </row>
    <row r="41" spans="1:6" x14ac:dyDescent="0.2">
      <c r="A41" s="290"/>
      <c r="B41" s="292" t="s">
        <v>464</v>
      </c>
      <c r="C41" s="280"/>
      <c r="D41" s="261"/>
      <c r="E41" s="282"/>
      <c r="F41" s="287"/>
    </row>
    <row r="42" spans="1:6" x14ac:dyDescent="0.2">
      <c r="A42" s="290"/>
      <c r="B42" s="292" t="s">
        <v>240</v>
      </c>
      <c r="C42" s="280"/>
      <c r="D42" s="261"/>
      <c r="E42" s="282"/>
      <c r="F42" s="287"/>
    </row>
    <row r="43" spans="1:6" x14ac:dyDescent="0.2">
      <c r="A43" s="290"/>
      <c r="B43" s="292" t="s">
        <v>241</v>
      </c>
      <c r="C43" s="280"/>
      <c r="D43" s="261"/>
      <c r="E43" s="282"/>
      <c r="F43" s="287"/>
    </row>
    <row r="44" spans="1:6" x14ac:dyDescent="0.2">
      <c r="A44" s="290"/>
      <c r="B44" s="292" t="s">
        <v>222</v>
      </c>
      <c r="C44" s="293"/>
      <c r="D44" s="272"/>
      <c r="E44" s="282"/>
      <c r="F44" s="287">
        <f>SUM(D36:D44)</f>
        <v>0</v>
      </c>
    </row>
    <row r="45" spans="1:6" x14ac:dyDescent="0.2">
      <c r="A45" s="279"/>
      <c r="B45" s="297" t="s">
        <v>156</v>
      </c>
      <c r="C45" s="280"/>
      <c r="D45" s="261"/>
      <c r="E45" s="282"/>
      <c r="F45" s="298"/>
    </row>
    <row r="46" spans="1:6" x14ac:dyDescent="0.2">
      <c r="A46" s="279"/>
      <c r="B46" s="279"/>
      <c r="C46" s="280"/>
      <c r="D46" s="269"/>
      <c r="E46" s="299"/>
      <c r="F46" s="287"/>
    </row>
    <row r="47" spans="1:6" ht="12.6" thickBot="1" x14ac:dyDescent="0.3">
      <c r="A47" s="286" t="s">
        <v>300</v>
      </c>
      <c r="B47" s="279"/>
      <c r="C47" s="280"/>
      <c r="D47" s="261"/>
      <c r="E47" s="300" t="s">
        <v>6</v>
      </c>
      <c r="F47" s="301">
        <f>SUM(F6:F45)</f>
        <v>0</v>
      </c>
    </row>
    <row r="48" spans="1:6" ht="12" thickTop="1" x14ac:dyDescent="0.2">
      <c r="A48" s="279" t="s">
        <v>19</v>
      </c>
      <c r="B48" s="279"/>
      <c r="C48" s="280"/>
      <c r="D48" s="261"/>
      <c r="E48" s="282"/>
      <c r="F48" s="285"/>
    </row>
    <row r="49" spans="2:6" x14ac:dyDescent="0.2">
      <c r="B49" s="302" t="s">
        <v>234</v>
      </c>
      <c r="C49" s="280"/>
      <c r="D49" s="261"/>
      <c r="E49" s="282"/>
      <c r="F49" s="285"/>
    </row>
    <row r="50" spans="2:6" x14ac:dyDescent="0.2">
      <c r="B50" s="303"/>
      <c r="C50" s="280"/>
      <c r="D50" s="269"/>
      <c r="F50" s="285"/>
    </row>
    <row r="51" spans="2:6" x14ac:dyDescent="0.2">
      <c r="C51" s="280"/>
      <c r="D51" s="261"/>
      <c r="F51" s="285"/>
    </row>
    <row r="52" spans="2:6" x14ac:dyDescent="0.2">
      <c r="C52" s="280"/>
      <c r="D52" s="269"/>
      <c r="F52" s="285"/>
    </row>
    <row r="53" spans="2:6" x14ac:dyDescent="0.2">
      <c r="C53" s="280"/>
      <c r="D53" s="269"/>
      <c r="F53" s="285"/>
    </row>
    <row r="54" spans="2:6" x14ac:dyDescent="0.2">
      <c r="C54" s="280"/>
      <c r="D54" s="269"/>
      <c r="F54" s="285"/>
    </row>
    <row r="55" spans="2:6" x14ac:dyDescent="0.2">
      <c r="C55" s="280"/>
      <c r="D55" s="304"/>
      <c r="F55" s="285"/>
    </row>
    <row r="56" spans="2:6" x14ac:dyDescent="0.2">
      <c r="D56" s="250"/>
      <c r="F56" s="285"/>
    </row>
    <row r="57" spans="2:6" x14ac:dyDescent="0.2">
      <c r="F57" s="285"/>
    </row>
    <row r="58" spans="2:6" x14ac:dyDescent="0.2">
      <c r="C58" s="280"/>
      <c r="D58" s="250"/>
      <c r="F58" s="285"/>
    </row>
    <row r="59" spans="2:6" x14ac:dyDescent="0.2">
      <c r="C59" s="280"/>
      <c r="D59" s="250"/>
    </row>
    <row r="60" spans="2:6" x14ac:dyDescent="0.2">
      <c r="D60" s="250"/>
    </row>
  </sheetData>
  <mergeCells count="3">
    <mergeCell ref="A7:B7"/>
    <mergeCell ref="A1:F1"/>
    <mergeCell ref="A2:F2"/>
  </mergeCells>
  <pageMargins left="0.7" right="0.7" top="0.75" bottom="0.75" header="0.3" footer="0.3"/>
  <pageSetup scale="74" orientation="portrait" r:id="rId1"/>
  <customProperties>
    <customPr name="OrphanNamesChecked" r:id="rId2"/>
  </customProperties>
  <ignoredErrors>
    <ignoredError sqref="A18:A20 A8:A1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K67"/>
  <sheetViews>
    <sheetView zoomScaleNormal="100" workbookViewId="0">
      <selection activeCell="A43" sqref="A43"/>
    </sheetView>
  </sheetViews>
  <sheetFormatPr defaultColWidth="9.109375" defaultRowHeight="13.2" x14ac:dyDescent="0.25"/>
  <cols>
    <col min="1" max="1" width="39.5546875" style="29" customWidth="1"/>
    <col min="2" max="2" width="2" style="106" bestFit="1" customWidth="1"/>
    <col min="3" max="3" width="6" style="29" bestFit="1" customWidth="1"/>
    <col min="4" max="4" width="2" style="106" customWidth="1"/>
    <col min="5" max="5" width="7.21875" style="29" customWidth="1"/>
    <col min="6" max="6" width="2" style="106" customWidth="1"/>
    <col min="7" max="7" width="10.44140625" style="106" customWidth="1"/>
    <col min="8" max="8" width="2" style="106" customWidth="1"/>
    <col min="9" max="9" width="9.77734375" style="29" bestFit="1" customWidth="1"/>
    <col min="10" max="10" width="2" style="106" customWidth="1"/>
    <col min="11" max="11" width="10.88671875" style="29" customWidth="1"/>
    <col min="12" max="16384" width="9.109375" style="29"/>
  </cols>
  <sheetData>
    <row r="1" spans="1:11" ht="14.25" customHeight="1" thickBot="1" x14ac:dyDescent="0.3">
      <c r="A1" s="462" t="s">
        <v>0</v>
      </c>
      <c r="B1" s="462"/>
      <c r="C1" s="462"/>
      <c r="D1" s="462"/>
      <c r="E1" s="462"/>
      <c r="F1" s="462"/>
      <c r="G1" s="462"/>
      <c r="H1" s="462"/>
      <c r="I1" s="462"/>
      <c r="J1" s="462"/>
      <c r="K1" s="462"/>
    </row>
    <row r="2" spans="1:11" ht="14.25" customHeight="1" thickTop="1" thickBot="1" x14ac:dyDescent="0.3">
      <c r="A2" s="463" t="s">
        <v>52</v>
      </c>
      <c r="B2" s="463"/>
      <c r="C2" s="463"/>
      <c r="D2" s="463"/>
      <c r="E2" s="463"/>
      <c r="F2" s="463"/>
      <c r="G2" s="463"/>
      <c r="H2" s="463"/>
      <c r="I2" s="463"/>
      <c r="J2" s="463"/>
      <c r="K2" s="463"/>
    </row>
    <row r="3" spans="1:11" ht="14.25" customHeight="1" thickTop="1" x14ac:dyDescent="0.25">
      <c r="A3" s="305" t="s">
        <v>51</v>
      </c>
      <c r="B3" s="306"/>
      <c r="C3" s="307"/>
      <c r="D3" s="306"/>
      <c r="E3" s="307"/>
      <c r="F3" s="306"/>
      <c r="G3" s="306"/>
      <c r="H3" s="306"/>
      <c r="J3" s="351"/>
      <c r="K3" s="352" t="s">
        <v>278</v>
      </c>
    </row>
    <row r="4" spans="1:11" ht="14.25" customHeight="1" x14ac:dyDescent="0.25">
      <c r="A4" s="305" t="s">
        <v>517</v>
      </c>
      <c r="B4" s="306"/>
      <c r="C4" s="307"/>
      <c r="D4" s="306"/>
      <c r="E4" s="307"/>
      <c r="F4" s="306"/>
      <c r="G4" s="306"/>
      <c r="H4" s="306"/>
      <c r="I4" s="307"/>
      <c r="J4" s="306"/>
      <c r="K4" s="308"/>
    </row>
    <row r="5" spans="1:11" x14ac:dyDescent="0.25">
      <c r="A5" s="309"/>
      <c r="B5" s="306"/>
      <c r="C5" s="461" t="s">
        <v>39</v>
      </c>
      <c r="D5" s="461"/>
      <c r="E5" s="461"/>
      <c r="F5" s="306"/>
      <c r="G5" s="306"/>
      <c r="H5" s="306"/>
      <c r="I5" s="310" t="s">
        <v>40</v>
      </c>
      <c r="J5" s="306"/>
      <c r="K5" s="310" t="s">
        <v>41</v>
      </c>
    </row>
    <row r="6" spans="1:11" x14ac:dyDescent="0.25">
      <c r="A6" s="309"/>
      <c r="B6" s="311"/>
      <c r="C6" s="310" t="s">
        <v>42</v>
      </c>
      <c r="D6" s="306"/>
      <c r="E6" s="312"/>
      <c r="F6" s="306"/>
      <c r="G6" s="306" t="s">
        <v>487</v>
      </c>
      <c r="H6" s="306"/>
      <c r="I6" s="310" t="s">
        <v>2</v>
      </c>
      <c r="J6" s="306"/>
      <c r="K6" s="310" t="s">
        <v>2</v>
      </c>
    </row>
    <row r="7" spans="1:11" x14ac:dyDescent="0.25">
      <c r="A7" s="309"/>
      <c r="B7" s="313"/>
      <c r="C7" s="314" t="s">
        <v>43</v>
      </c>
      <c r="D7" s="313"/>
      <c r="E7" s="314" t="s">
        <v>43</v>
      </c>
      <c r="F7" s="313"/>
      <c r="G7" s="437" t="s">
        <v>43</v>
      </c>
      <c r="H7" s="313"/>
      <c r="I7" s="314" t="s">
        <v>44</v>
      </c>
      <c r="J7" s="313"/>
      <c r="K7" s="314" t="s">
        <v>44</v>
      </c>
    </row>
    <row r="8" spans="1:11" ht="14.25" customHeight="1" x14ac:dyDescent="0.25">
      <c r="A8" s="315" t="s">
        <v>53</v>
      </c>
      <c r="B8" s="316"/>
      <c r="C8" s="317"/>
      <c r="D8" s="316"/>
      <c r="E8" s="317"/>
      <c r="F8" s="316"/>
      <c r="G8" s="316"/>
      <c r="H8" s="316"/>
      <c r="I8" s="317"/>
      <c r="J8" s="316"/>
      <c r="K8" s="317"/>
    </row>
    <row r="9" spans="1:11" ht="14.25" customHeight="1" x14ac:dyDescent="0.25">
      <c r="A9" s="318" t="s">
        <v>54</v>
      </c>
      <c r="B9" s="316" t="s">
        <v>6</v>
      </c>
      <c r="C9" s="319"/>
      <c r="D9" s="316" t="s">
        <v>6</v>
      </c>
      <c r="E9" s="319"/>
      <c r="F9" s="316" t="s">
        <v>6</v>
      </c>
      <c r="G9" s="316"/>
      <c r="H9" s="316" t="s">
        <v>6</v>
      </c>
      <c r="I9" s="319"/>
      <c r="J9" s="316" t="s">
        <v>6</v>
      </c>
      <c r="K9" s="320">
        <f>SUM(C9:J9)</f>
        <v>0</v>
      </c>
    </row>
    <row r="10" spans="1:11" ht="14.25" customHeight="1" x14ac:dyDescent="0.25">
      <c r="A10" s="318" t="s">
        <v>55</v>
      </c>
      <c r="B10" s="316"/>
      <c r="C10" s="320"/>
      <c r="D10" s="321"/>
      <c r="E10" s="320"/>
      <c r="F10" s="321"/>
      <c r="G10" s="321"/>
      <c r="H10" s="321"/>
      <c r="I10" s="320"/>
      <c r="J10" s="321"/>
      <c r="K10" s="320">
        <f>SUM(C10:J10)</f>
        <v>0</v>
      </c>
    </row>
    <row r="11" spans="1:11" ht="14.25" customHeight="1" x14ac:dyDescent="0.25">
      <c r="A11" s="318" t="s">
        <v>56</v>
      </c>
      <c r="B11" s="316"/>
      <c r="C11" s="319"/>
      <c r="D11" s="322"/>
      <c r="E11" s="319"/>
      <c r="F11" s="322"/>
      <c r="G11" s="322"/>
      <c r="H11" s="322"/>
      <c r="I11" s="319"/>
      <c r="J11" s="322"/>
      <c r="K11" s="320">
        <f>SUM(C11:J11)</f>
        <v>0</v>
      </c>
    </row>
    <row r="12" spans="1:11" ht="14.25" customHeight="1" x14ac:dyDescent="0.25">
      <c r="A12" s="318" t="s">
        <v>57</v>
      </c>
      <c r="B12" s="316"/>
      <c r="C12" s="319"/>
      <c r="D12" s="322"/>
      <c r="E12" s="319"/>
      <c r="F12" s="322"/>
      <c r="G12" s="322"/>
      <c r="H12" s="322"/>
      <c r="I12" s="319"/>
      <c r="J12" s="322"/>
      <c r="K12" s="320">
        <f>SUM(C12:J12)</f>
        <v>0</v>
      </c>
    </row>
    <row r="13" spans="1:11" ht="14.25" customHeight="1" x14ac:dyDescent="0.25">
      <c r="A13" s="318" t="s">
        <v>37</v>
      </c>
      <c r="B13" s="316"/>
      <c r="C13" s="323"/>
      <c r="D13" s="324"/>
      <c r="E13" s="323"/>
      <c r="F13" s="324"/>
      <c r="G13" s="324"/>
      <c r="H13" s="324"/>
      <c r="I13" s="323"/>
      <c r="J13" s="324"/>
      <c r="K13" s="325">
        <f>SUM(C13:J13)</f>
        <v>0</v>
      </c>
    </row>
    <row r="14" spans="1:11" ht="14.25" customHeight="1" x14ac:dyDescent="0.25">
      <c r="A14" s="326" t="s">
        <v>58</v>
      </c>
      <c r="B14" s="327"/>
      <c r="C14" s="328">
        <f>SUM(C9:C13)</f>
        <v>0</v>
      </c>
      <c r="D14" s="329"/>
      <c r="E14" s="328">
        <f>SUM(E9:E13)</f>
        <v>0</v>
      </c>
      <c r="F14" s="328"/>
      <c r="G14" s="328">
        <f t="shared" ref="G14" si="0">SUM(G9:G13)</f>
        <v>0</v>
      </c>
      <c r="H14" s="329"/>
      <c r="I14" s="328">
        <f>SUM(I9:I13)</f>
        <v>0</v>
      </c>
      <c r="J14" s="329"/>
      <c r="K14" s="328">
        <f>SUM(K9:K13)</f>
        <v>0</v>
      </c>
    </row>
    <row r="15" spans="1:11" ht="7.5" customHeight="1" x14ac:dyDescent="0.25">
      <c r="A15" s="330"/>
      <c r="B15" s="316"/>
      <c r="C15" s="320"/>
      <c r="D15" s="321"/>
      <c r="E15" s="320"/>
      <c r="F15" s="321"/>
      <c r="G15" s="321"/>
      <c r="H15" s="321"/>
      <c r="I15" s="320"/>
      <c r="J15" s="321"/>
      <c r="K15" s="320"/>
    </row>
    <row r="16" spans="1:11" ht="14.25" customHeight="1" x14ac:dyDescent="0.25">
      <c r="A16" s="315" t="s">
        <v>59</v>
      </c>
      <c r="B16" s="316"/>
      <c r="C16" s="320"/>
      <c r="D16" s="321"/>
      <c r="E16" s="320"/>
      <c r="F16" s="321"/>
      <c r="G16" s="321"/>
      <c r="H16" s="321"/>
      <c r="I16" s="320"/>
      <c r="J16" s="321"/>
      <c r="K16" s="320"/>
    </row>
    <row r="17" spans="1:11" ht="14.25" customHeight="1" x14ac:dyDescent="0.25">
      <c r="A17" s="331" t="s">
        <v>60</v>
      </c>
      <c r="B17" s="316"/>
      <c r="C17" s="320"/>
      <c r="D17" s="321"/>
      <c r="E17" s="320"/>
      <c r="F17" s="321"/>
      <c r="G17" s="321"/>
      <c r="H17" s="321"/>
      <c r="I17" s="320"/>
      <c r="J17" s="321"/>
      <c r="K17" s="320">
        <f>SUM(C17:J17)</f>
        <v>0</v>
      </c>
    </row>
    <row r="18" spans="1:11" ht="14.25" customHeight="1" x14ac:dyDescent="0.25">
      <c r="A18" s="331" t="s">
        <v>61</v>
      </c>
      <c r="B18" s="316"/>
      <c r="C18" s="320"/>
      <c r="D18" s="321"/>
      <c r="E18" s="320"/>
      <c r="F18" s="321"/>
      <c r="G18" s="321"/>
      <c r="H18" s="321"/>
      <c r="I18" s="320"/>
      <c r="J18" s="321"/>
      <c r="K18" s="320">
        <f>SUM(C18:J18)</f>
        <v>0</v>
      </c>
    </row>
    <row r="19" spans="1:11" ht="14.25" customHeight="1" x14ac:dyDescent="0.25">
      <c r="A19" s="331" t="s">
        <v>62</v>
      </c>
      <c r="B19" s="316"/>
      <c r="C19" s="320"/>
      <c r="D19" s="321"/>
      <c r="E19" s="320"/>
      <c r="F19" s="321"/>
      <c r="G19" s="321"/>
      <c r="H19" s="321"/>
      <c r="I19" s="320"/>
      <c r="J19" s="321"/>
      <c r="K19" s="320">
        <f>SUM(C19:J19)</f>
        <v>0</v>
      </c>
    </row>
    <row r="20" spans="1:11" ht="14.25" customHeight="1" x14ac:dyDescent="0.25">
      <c r="A20" s="331" t="s">
        <v>63</v>
      </c>
      <c r="B20" s="316"/>
      <c r="C20" s="320"/>
      <c r="D20" s="321"/>
      <c r="E20" s="320"/>
      <c r="F20" s="321"/>
      <c r="G20" s="321"/>
      <c r="H20" s="321"/>
      <c r="I20" s="320"/>
      <c r="J20" s="321"/>
      <c r="K20" s="320">
        <f>SUM(C20:J20)</f>
        <v>0</v>
      </c>
    </row>
    <row r="21" spans="1:11" ht="14.25" customHeight="1" x14ac:dyDescent="0.25">
      <c r="A21" s="331" t="s">
        <v>64</v>
      </c>
      <c r="B21" s="316"/>
      <c r="C21" s="320"/>
      <c r="D21" s="321"/>
      <c r="E21" s="320"/>
      <c r="F21" s="321"/>
      <c r="G21" s="321"/>
      <c r="H21" s="321"/>
      <c r="I21" s="320"/>
      <c r="J21" s="321"/>
      <c r="K21" s="320">
        <f>SUM(C21:J21)</f>
        <v>0</v>
      </c>
    </row>
    <row r="22" spans="1:11" ht="14.25" customHeight="1" x14ac:dyDescent="0.25">
      <c r="A22" s="331" t="s">
        <v>65</v>
      </c>
      <c r="B22" s="316"/>
      <c r="C22" s="320"/>
      <c r="D22" s="321"/>
      <c r="E22" s="320"/>
      <c r="F22" s="321"/>
      <c r="G22" s="321"/>
      <c r="H22" s="321"/>
      <c r="I22" s="320"/>
      <c r="J22" s="321"/>
      <c r="K22" s="320"/>
    </row>
    <row r="23" spans="1:11" ht="14.25" customHeight="1" x14ac:dyDescent="0.25">
      <c r="A23" s="332" t="s">
        <v>143</v>
      </c>
      <c r="B23" s="316"/>
      <c r="C23" s="320"/>
      <c r="D23" s="321"/>
      <c r="E23" s="320"/>
      <c r="F23" s="321"/>
      <c r="G23" s="321"/>
      <c r="H23" s="321"/>
      <c r="I23" s="320"/>
      <c r="J23" s="321"/>
      <c r="K23" s="320">
        <f>SUM(C23:J23)</f>
        <v>0</v>
      </c>
    </row>
    <row r="24" spans="1:11" ht="14.25" customHeight="1" x14ac:dyDescent="0.25">
      <c r="A24" s="332" t="s">
        <v>144</v>
      </c>
      <c r="B24" s="316"/>
      <c r="C24" s="320"/>
      <c r="D24" s="321"/>
      <c r="E24" s="320"/>
      <c r="F24" s="321"/>
      <c r="G24" s="321"/>
      <c r="H24" s="321"/>
      <c r="I24" s="320"/>
      <c r="J24" s="321"/>
      <c r="K24" s="320">
        <f>SUM(C24:J24)</f>
        <v>0</v>
      </c>
    </row>
    <row r="25" spans="1:11" ht="14.25" customHeight="1" x14ac:dyDescent="0.25">
      <c r="A25" s="332" t="s">
        <v>145</v>
      </c>
      <c r="B25" s="316"/>
      <c r="C25" s="320"/>
      <c r="D25" s="321"/>
      <c r="E25" s="320"/>
      <c r="F25" s="321"/>
      <c r="G25" s="321"/>
      <c r="H25" s="321"/>
      <c r="I25" s="320"/>
      <c r="J25" s="321"/>
      <c r="K25" s="320">
        <f>SUM(C25:J25)</f>
        <v>0</v>
      </c>
    </row>
    <row r="26" spans="1:11" ht="14.25" customHeight="1" x14ac:dyDescent="0.25">
      <c r="A26" s="332" t="s">
        <v>448</v>
      </c>
      <c r="B26" s="316"/>
      <c r="C26" s="325"/>
      <c r="D26" s="333"/>
      <c r="E26" s="325"/>
      <c r="F26" s="333"/>
      <c r="G26" s="333"/>
      <c r="H26" s="333"/>
      <c r="I26" s="325"/>
      <c r="J26" s="333"/>
      <c r="K26" s="325">
        <f>SUM(C26:J26)</f>
        <v>0</v>
      </c>
    </row>
    <row r="27" spans="1:11" ht="14.25" customHeight="1" x14ac:dyDescent="0.25">
      <c r="A27" s="326" t="s">
        <v>66</v>
      </c>
      <c r="B27" s="327"/>
      <c r="C27" s="328">
        <f>SUM(C17:C26)</f>
        <v>0</v>
      </c>
      <c r="D27" s="329"/>
      <c r="E27" s="328">
        <f>SUM(E17:E26)</f>
        <v>0</v>
      </c>
      <c r="F27" s="328"/>
      <c r="G27" s="328">
        <f t="shared" ref="G27" si="1">SUM(G17:G26)</f>
        <v>0</v>
      </c>
      <c r="H27" s="329"/>
      <c r="I27" s="328">
        <f>SUM(I17:I26)</f>
        <v>0</v>
      </c>
      <c r="J27" s="329"/>
      <c r="K27" s="328">
        <f>SUM(K17:K26)</f>
        <v>0</v>
      </c>
    </row>
    <row r="28" spans="1:11" ht="7.5" customHeight="1" x14ac:dyDescent="0.25">
      <c r="A28" s="334"/>
      <c r="B28" s="316"/>
      <c r="C28" s="320"/>
      <c r="D28" s="321"/>
      <c r="E28" s="320"/>
      <c r="F28" s="321"/>
      <c r="G28" s="321"/>
      <c r="H28" s="321"/>
      <c r="I28" s="320"/>
      <c r="J28" s="321"/>
      <c r="K28" s="320"/>
    </row>
    <row r="29" spans="1:11" ht="14.25" customHeight="1" x14ac:dyDescent="0.25">
      <c r="A29" s="326" t="s">
        <v>67</v>
      </c>
      <c r="B29" s="316"/>
      <c r="C29" s="320"/>
      <c r="D29" s="321"/>
      <c r="E29" s="320"/>
      <c r="F29" s="321"/>
      <c r="G29" s="321"/>
      <c r="H29" s="321"/>
      <c r="I29" s="320"/>
      <c r="J29" s="321"/>
      <c r="K29" s="320"/>
    </row>
    <row r="30" spans="1:11" ht="14.25" customHeight="1" x14ac:dyDescent="0.25">
      <c r="A30" s="334" t="s">
        <v>147</v>
      </c>
      <c r="B30" s="335"/>
      <c r="C30" s="336">
        <f>+C14-C27</f>
        <v>0</v>
      </c>
      <c r="D30" s="337"/>
      <c r="E30" s="336">
        <f>+E14-E27</f>
        <v>0</v>
      </c>
      <c r="F30" s="336"/>
      <c r="G30" s="336">
        <f t="shared" ref="G30" si="2">+G14-G27</f>
        <v>0</v>
      </c>
      <c r="H30" s="337"/>
      <c r="I30" s="336">
        <f>+I14-I27</f>
        <v>0</v>
      </c>
      <c r="J30" s="337"/>
      <c r="K30" s="336">
        <f>+K14-K27</f>
        <v>0</v>
      </c>
    </row>
    <row r="31" spans="1:11" ht="7.5" customHeight="1" x14ac:dyDescent="0.25">
      <c r="A31" s="330"/>
      <c r="B31" s="316"/>
      <c r="C31" s="320"/>
      <c r="D31" s="321"/>
      <c r="E31" s="320"/>
      <c r="F31" s="321"/>
      <c r="G31" s="321"/>
      <c r="H31" s="321"/>
      <c r="I31" s="320"/>
      <c r="J31" s="321"/>
      <c r="K31" s="320"/>
    </row>
    <row r="32" spans="1:11" ht="14.25" customHeight="1" x14ac:dyDescent="0.25">
      <c r="A32" s="315" t="s">
        <v>68</v>
      </c>
      <c r="B32" s="316"/>
      <c r="C32" s="320"/>
      <c r="D32" s="321"/>
      <c r="E32" s="320"/>
      <c r="F32" s="321"/>
      <c r="G32" s="321"/>
      <c r="H32" s="321"/>
      <c r="I32" s="320"/>
      <c r="J32" s="321"/>
      <c r="K32" s="320"/>
    </row>
    <row r="33" spans="1:11" ht="14.25" customHeight="1" x14ac:dyDescent="0.25">
      <c r="A33" s="318" t="s">
        <v>216</v>
      </c>
      <c r="B33" s="316"/>
      <c r="C33" s="319"/>
      <c r="D33" s="322"/>
      <c r="E33" s="319"/>
      <c r="F33" s="322"/>
      <c r="G33" s="322"/>
      <c r="H33" s="322"/>
      <c r="I33" s="319"/>
      <c r="J33" s="322"/>
      <c r="K33" s="320">
        <f t="shared" ref="K33:K47" si="3">SUM(C33:J33)</f>
        <v>0</v>
      </c>
    </row>
    <row r="34" spans="1:11" ht="14.25" customHeight="1" x14ac:dyDescent="0.25">
      <c r="A34" s="318" t="s">
        <v>456</v>
      </c>
      <c r="B34" s="316"/>
      <c r="C34" s="319"/>
      <c r="D34" s="322"/>
      <c r="E34" s="319"/>
      <c r="F34" s="322"/>
      <c r="G34" s="322"/>
      <c r="H34" s="322"/>
      <c r="I34" s="319"/>
      <c r="J34" s="322"/>
      <c r="K34" s="320">
        <f>SUM(C34:J34)</f>
        <v>0</v>
      </c>
    </row>
    <row r="35" spans="1:11" ht="14.25" customHeight="1" x14ac:dyDescent="0.25">
      <c r="A35" s="318" t="s">
        <v>474</v>
      </c>
      <c r="B35" s="316"/>
      <c r="C35" s="319"/>
      <c r="D35" s="322"/>
      <c r="E35" s="319"/>
      <c r="F35" s="322"/>
      <c r="G35" s="322"/>
      <c r="H35" s="322"/>
      <c r="I35" s="319"/>
      <c r="J35" s="322"/>
      <c r="K35" s="320">
        <f>SUM(C35:J35)</f>
        <v>0</v>
      </c>
    </row>
    <row r="36" spans="1:11" ht="14.25" customHeight="1" x14ac:dyDescent="0.25">
      <c r="A36" s="331" t="s">
        <v>217</v>
      </c>
      <c r="B36" s="316"/>
      <c r="C36" s="319"/>
      <c r="D36" s="322"/>
      <c r="E36" s="319"/>
      <c r="F36" s="322"/>
      <c r="G36" s="322"/>
      <c r="H36" s="322"/>
      <c r="I36" s="319"/>
      <c r="J36" s="322"/>
      <c r="K36" s="320">
        <f>SUM(C36:J36)</f>
        <v>0</v>
      </c>
    </row>
    <row r="37" spans="1:11" ht="14.25" customHeight="1" x14ac:dyDescent="0.25">
      <c r="A37" s="318" t="s">
        <v>215</v>
      </c>
      <c r="B37" s="316"/>
      <c r="C37" s="319"/>
      <c r="D37" s="322"/>
      <c r="E37" s="319"/>
      <c r="F37" s="322"/>
      <c r="G37" s="322"/>
      <c r="H37" s="322"/>
      <c r="I37" s="319"/>
      <c r="J37" s="322"/>
      <c r="K37" s="320">
        <f t="shared" si="3"/>
        <v>0</v>
      </c>
    </row>
    <row r="38" spans="1:11" ht="14.25" customHeight="1" x14ac:dyDescent="0.25">
      <c r="A38" s="318" t="s">
        <v>273</v>
      </c>
      <c r="B38" s="316"/>
      <c r="C38" s="319"/>
      <c r="D38" s="322"/>
      <c r="E38" s="319"/>
      <c r="F38" s="322"/>
      <c r="G38" s="322"/>
      <c r="H38" s="322"/>
      <c r="I38" s="319"/>
      <c r="J38" s="322"/>
      <c r="K38" s="320">
        <f t="shared" si="3"/>
        <v>0</v>
      </c>
    </row>
    <row r="39" spans="1:11" ht="14.25" customHeight="1" x14ac:dyDescent="0.25">
      <c r="A39" s="318" t="s">
        <v>218</v>
      </c>
      <c r="B39" s="316"/>
      <c r="C39" s="319"/>
      <c r="D39" s="322"/>
      <c r="E39" s="319"/>
      <c r="F39" s="322"/>
      <c r="G39" s="322"/>
      <c r="H39" s="322"/>
      <c r="I39" s="319"/>
      <c r="J39" s="322"/>
      <c r="K39" s="320">
        <f t="shared" si="3"/>
        <v>0</v>
      </c>
    </row>
    <row r="40" spans="1:11" ht="14.25" customHeight="1" x14ac:dyDescent="0.25">
      <c r="A40" s="318" t="s">
        <v>74</v>
      </c>
      <c r="B40" s="316"/>
      <c r="C40" s="323"/>
      <c r="D40" s="324"/>
      <c r="E40" s="323"/>
      <c r="F40" s="324"/>
      <c r="G40" s="324"/>
      <c r="H40" s="324"/>
      <c r="I40" s="323"/>
      <c r="J40" s="324"/>
      <c r="K40" s="320">
        <f t="shared" si="3"/>
        <v>0</v>
      </c>
    </row>
    <row r="41" spans="1:11" ht="14.25" customHeight="1" x14ac:dyDescent="0.25">
      <c r="A41" s="318" t="s">
        <v>524</v>
      </c>
      <c r="B41" s="316"/>
      <c r="C41" s="323"/>
      <c r="D41" s="324"/>
      <c r="E41" s="323"/>
      <c r="F41" s="324"/>
      <c r="G41" s="324"/>
      <c r="H41" s="324"/>
      <c r="I41" s="323"/>
      <c r="J41" s="324"/>
      <c r="K41" s="320">
        <f t="shared" si="3"/>
        <v>0</v>
      </c>
    </row>
    <row r="42" spans="1:11" ht="14.25" customHeight="1" x14ac:dyDescent="0.25">
      <c r="A42" s="318" t="s">
        <v>69</v>
      </c>
      <c r="B42" s="316"/>
      <c r="C42" s="319"/>
      <c r="D42" s="322"/>
      <c r="E42" s="319"/>
      <c r="F42" s="322"/>
      <c r="G42" s="322"/>
      <c r="H42" s="322"/>
      <c r="I42" s="319"/>
      <c r="J42" s="322"/>
      <c r="K42" s="320">
        <f t="shared" si="3"/>
        <v>0</v>
      </c>
    </row>
    <row r="43" spans="1:11" ht="14.25" customHeight="1" x14ac:dyDescent="0.25">
      <c r="A43" s="318" t="s">
        <v>70</v>
      </c>
      <c r="B43" s="316"/>
      <c r="C43" s="319"/>
      <c r="D43" s="322"/>
      <c r="E43" s="319"/>
      <c r="F43" s="322"/>
      <c r="G43" s="322"/>
      <c r="H43" s="322"/>
      <c r="I43" s="319"/>
      <c r="J43" s="322"/>
      <c r="K43" s="320">
        <f t="shared" si="3"/>
        <v>0</v>
      </c>
    </row>
    <row r="44" spans="1:11" ht="14.25" customHeight="1" x14ac:dyDescent="0.25">
      <c r="A44" s="318" t="s">
        <v>71</v>
      </c>
      <c r="B44" s="316"/>
      <c r="C44" s="319"/>
      <c r="D44" s="322"/>
      <c r="E44" s="319"/>
      <c r="F44" s="322"/>
      <c r="G44" s="322"/>
      <c r="H44" s="322"/>
      <c r="I44" s="319"/>
      <c r="J44" s="322"/>
      <c r="K44" s="320">
        <f t="shared" si="3"/>
        <v>0</v>
      </c>
    </row>
    <row r="45" spans="1:11" ht="14.25" customHeight="1" x14ac:dyDescent="0.25">
      <c r="A45" s="318" t="s">
        <v>72</v>
      </c>
      <c r="B45" s="316"/>
      <c r="C45" s="319"/>
      <c r="D45" s="322"/>
      <c r="E45" s="319"/>
      <c r="F45" s="322"/>
      <c r="G45" s="322"/>
      <c r="H45" s="322"/>
      <c r="I45" s="319"/>
      <c r="J45" s="322"/>
      <c r="K45" s="320">
        <f t="shared" si="3"/>
        <v>0</v>
      </c>
    </row>
    <row r="46" spans="1:11" ht="14.25" customHeight="1" x14ac:dyDescent="0.25">
      <c r="A46" s="318" t="s">
        <v>73</v>
      </c>
      <c r="B46" s="316"/>
      <c r="C46" s="319"/>
      <c r="D46" s="322"/>
      <c r="E46" s="319"/>
      <c r="F46" s="322"/>
      <c r="G46" s="322"/>
      <c r="H46" s="322"/>
      <c r="I46" s="319"/>
      <c r="J46" s="322"/>
      <c r="K46" s="320">
        <f t="shared" si="3"/>
        <v>0</v>
      </c>
    </row>
    <row r="47" spans="1:11" ht="14.25" customHeight="1" x14ac:dyDescent="0.25">
      <c r="A47" s="318" t="s">
        <v>75</v>
      </c>
      <c r="B47" s="316"/>
      <c r="C47" s="323"/>
      <c r="D47" s="324"/>
      <c r="E47" s="323"/>
      <c r="F47" s="324"/>
      <c r="G47" s="324"/>
      <c r="H47" s="324"/>
      <c r="I47" s="323"/>
      <c r="J47" s="324"/>
      <c r="K47" s="325">
        <f t="shared" si="3"/>
        <v>0</v>
      </c>
    </row>
    <row r="48" spans="1:11" ht="14.25" customHeight="1" x14ac:dyDescent="0.25">
      <c r="A48" s="326" t="s">
        <v>76</v>
      </c>
      <c r="B48" s="327"/>
      <c r="C48" s="328">
        <f>SUM(C33:C47)</f>
        <v>0</v>
      </c>
      <c r="D48" s="329"/>
      <c r="E48" s="328">
        <f>SUM(E33:E47)</f>
        <v>0</v>
      </c>
      <c r="F48" s="328"/>
      <c r="G48" s="328">
        <f t="shared" ref="G48" si="4">SUM(G33:G47)</f>
        <v>0</v>
      </c>
      <c r="H48" s="329"/>
      <c r="I48" s="328">
        <f>SUM(I33:I47)</f>
        <v>0</v>
      </c>
      <c r="J48" s="329"/>
      <c r="K48" s="328">
        <f>SUM(K33:K47)</f>
        <v>0</v>
      </c>
    </row>
    <row r="49" spans="1:11" ht="7.5" customHeight="1" x14ac:dyDescent="0.25">
      <c r="A49" s="330"/>
      <c r="B49" s="338"/>
      <c r="C49" s="325"/>
      <c r="D49" s="333"/>
      <c r="E49" s="325"/>
      <c r="F49" s="333"/>
      <c r="G49" s="333"/>
      <c r="H49" s="333"/>
      <c r="I49" s="325"/>
      <c r="J49" s="333"/>
      <c r="K49" s="325"/>
    </row>
    <row r="50" spans="1:11" ht="7.5" customHeight="1" x14ac:dyDescent="0.25">
      <c r="A50" s="309"/>
      <c r="B50" s="339"/>
      <c r="C50" s="325"/>
      <c r="D50" s="333"/>
      <c r="E50" s="325"/>
      <c r="F50" s="333"/>
      <c r="G50" s="333"/>
      <c r="H50" s="333"/>
      <c r="I50" s="325"/>
      <c r="J50" s="333"/>
      <c r="K50" s="325"/>
    </row>
    <row r="51" spans="1:11" ht="14.25" customHeight="1" x14ac:dyDescent="0.25">
      <c r="A51" s="340" t="s">
        <v>77</v>
      </c>
      <c r="B51" s="313"/>
      <c r="C51" s="336">
        <f>+C30+C48</f>
        <v>0</v>
      </c>
      <c r="D51" s="337"/>
      <c r="E51" s="336">
        <f>+E30+E48</f>
        <v>0</v>
      </c>
      <c r="F51" s="336"/>
      <c r="G51" s="336">
        <f t="shared" ref="G51" si="5">+G30+G48</f>
        <v>0</v>
      </c>
      <c r="H51" s="337"/>
      <c r="I51" s="336">
        <f>+I30+I48</f>
        <v>0</v>
      </c>
      <c r="J51" s="337"/>
      <c r="K51" s="336">
        <f>+K30+K48</f>
        <v>0</v>
      </c>
    </row>
    <row r="52" spans="1:11" ht="7.5" customHeight="1" x14ac:dyDescent="0.25">
      <c r="A52" s="309"/>
      <c r="B52" s="306"/>
      <c r="C52" s="320"/>
      <c r="D52" s="321"/>
      <c r="E52" s="320"/>
      <c r="F52" s="321"/>
      <c r="G52" s="321"/>
      <c r="H52" s="321"/>
      <c r="I52" s="320"/>
      <c r="J52" s="321"/>
      <c r="K52" s="320"/>
    </row>
    <row r="53" spans="1:11" ht="14.25" customHeight="1" x14ac:dyDescent="0.25">
      <c r="A53" s="330" t="s">
        <v>78</v>
      </c>
      <c r="B53" s="316"/>
      <c r="C53" s="320"/>
      <c r="D53" s="321"/>
      <c r="E53" s="320"/>
      <c r="F53" s="321"/>
      <c r="G53" s="321"/>
      <c r="H53" s="321"/>
      <c r="I53" s="320"/>
      <c r="J53" s="321"/>
      <c r="K53" s="319"/>
    </row>
    <row r="54" spans="1:11" ht="14.25" customHeight="1" x14ac:dyDescent="0.25">
      <c r="A54" s="330" t="s">
        <v>518</v>
      </c>
      <c r="B54" s="316"/>
      <c r="C54" s="320"/>
      <c r="D54" s="321"/>
      <c r="E54" s="320"/>
      <c r="F54" s="321"/>
      <c r="G54" s="321"/>
      <c r="H54" s="321"/>
      <c r="I54" s="320"/>
      <c r="J54" s="321"/>
      <c r="K54" s="320">
        <f>SUM(C54:J54)</f>
        <v>0</v>
      </c>
    </row>
    <row r="55" spans="1:11" ht="14.25" hidden="1" customHeight="1" x14ac:dyDescent="0.25">
      <c r="A55" s="318" t="s">
        <v>490</v>
      </c>
      <c r="B55" s="316"/>
      <c r="C55" s="320"/>
      <c r="D55" s="321"/>
      <c r="E55" s="320"/>
      <c r="F55" s="321"/>
      <c r="G55" s="321"/>
      <c r="H55" s="321"/>
      <c r="I55" s="320"/>
      <c r="J55" s="321"/>
      <c r="K55" s="320">
        <f t="shared" ref="K55:K57" si="6">SUM(C55:J55)</f>
        <v>0</v>
      </c>
    </row>
    <row r="56" spans="1:11" ht="14.25" hidden="1" customHeight="1" x14ac:dyDescent="0.25">
      <c r="A56" s="318" t="s">
        <v>491</v>
      </c>
      <c r="B56" s="316"/>
      <c r="C56" s="320"/>
      <c r="D56" s="321"/>
      <c r="E56" s="320"/>
      <c r="F56" s="321"/>
      <c r="G56" s="321"/>
      <c r="H56" s="321"/>
      <c r="I56" s="320"/>
      <c r="J56" s="321"/>
      <c r="K56" s="320">
        <f t="shared" si="6"/>
        <v>0</v>
      </c>
    </row>
    <row r="57" spans="1:11" ht="14.25" hidden="1" customHeight="1" x14ac:dyDescent="0.25">
      <c r="A57" s="318" t="s">
        <v>488</v>
      </c>
      <c r="B57" s="316"/>
      <c r="C57" s="320"/>
      <c r="D57" s="321"/>
      <c r="E57" s="320"/>
      <c r="F57" s="321"/>
      <c r="G57" s="321"/>
      <c r="H57" s="321"/>
      <c r="I57" s="320"/>
      <c r="J57" s="321"/>
      <c r="K57" s="320">
        <f t="shared" si="6"/>
        <v>0</v>
      </c>
    </row>
    <row r="58" spans="1:11" ht="14.25" customHeight="1" x14ac:dyDescent="0.25">
      <c r="A58" s="318" t="s">
        <v>513</v>
      </c>
      <c r="B58" s="316"/>
      <c r="C58" s="325"/>
      <c r="D58" s="333"/>
      <c r="E58" s="325"/>
      <c r="F58" s="333"/>
      <c r="G58" s="333"/>
      <c r="H58" s="333"/>
      <c r="I58" s="325"/>
      <c r="J58" s="333"/>
      <c r="K58" s="325">
        <f>SUM(C58:J58)</f>
        <v>0</v>
      </c>
    </row>
    <row r="59" spans="1:11" ht="14.25" customHeight="1" x14ac:dyDescent="0.25">
      <c r="A59" s="330" t="s">
        <v>519</v>
      </c>
      <c r="B59" s="327"/>
      <c r="C59" s="328">
        <f>SUM(C54:C58)</f>
        <v>0</v>
      </c>
      <c r="D59" s="329"/>
      <c r="E59" s="328">
        <f>SUM(E54:E58)</f>
        <v>0</v>
      </c>
      <c r="F59" s="328"/>
      <c r="G59" s="328">
        <f t="shared" ref="G59" si="7">SUM(G54:G58)</f>
        <v>0</v>
      </c>
      <c r="H59" s="328"/>
      <c r="I59" s="328">
        <f>SUM(I54:I58)</f>
        <v>0</v>
      </c>
      <c r="J59" s="329"/>
      <c r="K59" s="328">
        <f>SUM(K54:K58)</f>
        <v>0</v>
      </c>
    </row>
    <row r="60" spans="1:11" ht="7.5" customHeight="1" x14ac:dyDescent="0.25">
      <c r="A60" s="326"/>
      <c r="B60" s="316"/>
      <c r="C60" s="320"/>
      <c r="D60" s="321"/>
      <c r="E60" s="320"/>
      <c r="F60" s="321"/>
      <c r="G60" s="321"/>
      <c r="H60" s="321"/>
      <c r="I60" s="320"/>
      <c r="J60" s="321"/>
      <c r="K60" s="320"/>
    </row>
    <row r="61" spans="1:11" ht="14.25" customHeight="1" x14ac:dyDescent="0.25">
      <c r="A61" s="326" t="s">
        <v>146</v>
      </c>
      <c r="B61" s="316"/>
      <c r="C61" s="325"/>
      <c r="D61" s="321"/>
      <c r="E61" s="325"/>
      <c r="F61" s="321"/>
      <c r="G61" s="321"/>
      <c r="H61" s="321"/>
      <c r="I61" s="325"/>
      <c r="J61" s="321"/>
      <c r="K61" s="325">
        <f>SUM(C61:J61)</f>
        <v>0</v>
      </c>
    </row>
    <row r="62" spans="1:11" ht="7.5" customHeight="1" x14ac:dyDescent="0.25">
      <c r="A62" s="330"/>
      <c r="B62" s="341"/>
      <c r="C62" s="342"/>
      <c r="D62" s="343"/>
      <c r="E62" s="342"/>
      <c r="F62" s="343"/>
      <c r="G62" s="343"/>
      <c r="H62" s="343"/>
      <c r="I62" s="342"/>
      <c r="J62" s="343"/>
      <c r="K62" s="342"/>
    </row>
    <row r="63" spans="1:11" ht="14.25" customHeight="1" thickBot="1" x14ac:dyDescent="0.3">
      <c r="A63" s="344" t="s">
        <v>515</v>
      </c>
      <c r="B63" s="345" t="s">
        <v>6</v>
      </c>
      <c r="C63" s="346">
        <f>+C59+C51+C61</f>
        <v>0</v>
      </c>
      <c r="D63" s="345" t="s">
        <v>6</v>
      </c>
      <c r="E63" s="346">
        <f>+E59+E51+E61</f>
        <v>0</v>
      </c>
      <c r="F63" s="346" t="s">
        <v>6</v>
      </c>
      <c r="G63" s="346">
        <f t="shared" ref="G63" si="8">+G59+G51+G61</f>
        <v>0</v>
      </c>
      <c r="H63" s="345" t="s">
        <v>6</v>
      </c>
      <c r="I63" s="346">
        <f>+I59+I51+I61</f>
        <v>0</v>
      </c>
      <c r="J63" s="345" t="s">
        <v>6</v>
      </c>
      <c r="K63" s="346">
        <f>+K59+K51+K61</f>
        <v>0</v>
      </c>
    </row>
    <row r="64" spans="1:11" ht="14.25" customHeight="1" thickTop="1" x14ac:dyDescent="0.25">
      <c r="A64" s="344"/>
      <c r="B64" s="338"/>
      <c r="C64" s="333"/>
      <c r="D64" s="338"/>
      <c r="E64" s="333"/>
      <c r="F64" s="338"/>
      <c r="G64" s="338"/>
      <c r="H64" s="338"/>
      <c r="I64" s="333"/>
      <c r="J64" s="338"/>
      <c r="K64" s="333"/>
    </row>
    <row r="65" spans="1:11" x14ac:dyDescent="0.25">
      <c r="A65" s="330" t="s">
        <v>19</v>
      </c>
      <c r="B65" s="316"/>
      <c r="C65" s="347"/>
      <c r="D65" s="348"/>
      <c r="E65" s="347"/>
      <c r="F65" s="348"/>
      <c r="G65" s="348"/>
      <c r="H65" s="348"/>
      <c r="I65" s="347"/>
      <c r="J65" s="348"/>
      <c r="K65" s="347"/>
    </row>
    <row r="66" spans="1:11" x14ac:dyDescent="0.25">
      <c r="A66" s="349" t="s">
        <v>495</v>
      </c>
      <c r="B66" s="316"/>
      <c r="C66" s="347"/>
      <c r="D66" s="350"/>
      <c r="E66" s="347"/>
      <c r="F66" s="350"/>
      <c r="G66" s="350"/>
      <c r="H66" s="350"/>
      <c r="I66" s="347"/>
      <c r="J66" s="350"/>
      <c r="K66" s="347"/>
    </row>
    <row r="67" spans="1:11" x14ac:dyDescent="0.25">
      <c r="A67" s="439" t="s">
        <v>496</v>
      </c>
      <c r="B67" s="97"/>
      <c r="C67" s="44"/>
      <c r="D67" s="124"/>
      <c r="E67" s="44"/>
      <c r="F67" s="124"/>
      <c r="G67" s="124"/>
      <c r="H67" s="124"/>
      <c r="I67" s="44"/>
      <c r="J67" s="124"/>
      <c r="K67" s="44"/>
    </row>
  </sheetData>
  <mergeCells count="3">
    <mergeCell ref="C5:E5"/>
    <mergeCell ref="A1:K1"/>
    <mergeCell ref="A2:K2"/>
  </mergeCells>
  <pageMargins left="0.7" right="0.7" top="0.75" bottom="0.75" header="0.3" footer="0.3"/>
  <pageSetup scale="81" orientation="portrait"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M45"/>
  <sheetViews>
    <sheetView topLeftCell="A16" zoomScaleNormal="100" workbookViewId="0">
      <selection activeCell="B29" sqref="B29"/>
    </sheetView>
  </sheetViews>
  <sheetFormatPr defaultColWidth="9.109375" defaultRowHeight="10.199999999999999" x14ac:dyDescent="0.2"/>
  <cols>
    <col min="1" max="1" width="2.88671875" style="356" customWidth="1"/>
    <col min="2" max="2" width="60.5546875" style="356" customWidth="1"/>
    <col min="3" max="3" width="2" style="365" bestFit="1" customWidth="1"/>
    <col min="4" max="4" width="13" style="356" customWidth="1"/>
    <col min="5" max="5" width="2" style="365" bestFit="1" customWidth="1"/>
    <col min="6" max="6" width="13" style="356" customWidth="1"/>
    <col min="7" max="7" width="50.44140625" style="356" customWidth="1"/>
    <col min="8" max="16384" width="9.109375" style="356"/>
  </cols>
  <sheetData>
    <row r="1" spans="1:6" ht="14.25" customHeight="1" thickBot="1" x14ac:dyDescent="0.25">
      <c r="A1" s="466" t="s">
        <v>0</v>
      </c>
      <c r="B1" s="466"/>
      <c r="C1" s="466"/>
      <c r="D1" s="466"/>
      <c r="E1" s="466"/>
      <c r="F1" s="466"/>
    </row>
    <row r="2" spans="1:6" ht="14.25" customHeight="1" thickTop="1" thickBot="1" x14ac:dyDescent="0.25">
      <c r="A2" s="467" t="s">
        <v>52</v>
      </c>
      <c r="B2" s="467"/>
      <c r="C2" s="467"/>
      <c r="D2" s="467"/>
      <c r="E2" s="467"/>
      <c r="F2" s="467"/>
    </row>
    <row r="3" spans="1:6" ht="14.25" customHeight="1" thickTop="1" x14ac:dyDescent="0.2">
      <c r="A3" s="357" t="s">
        <v>79</v>
      </c>
      <c r="B3" s="358"/>
      <c r="C3" s="359"/>
      <c r="D3" s="360"/>
      <c r="E3" s="359"/>
      <c r="F3" s="361" t="s">
        <v>279</v>
      </c>
    </row>
    <row r="4" spans="1:6" ht="14.25" customHeight="1" x14ac:dyDescent="0.2">
      <c r="A4" s="357" t="s">
        <v>80</v>
      </c>
      <c r="B4" s="358"/>
      <c r="C4" s="359"/>
      <c r="D4" s="362"/>
      <c r="E4" s="359"/>
      <c r="F4" s="362"/>
    </row>
    <row r="5" spans="1:6" ht="14.25" customHeight="1" x14ac:dyDescent="0.2">
      <c r="A5" s="357" t="s">
        <v>517</v>
      </c>
      <c r="B5" s="358"/>
      <c r="C5" s="359"/>
      <c r="D5" s="362"/>
      <c r="E5" s="359"/>
      <c r="F5" s="362"/>
    </row>
    <row r="6" spans="1:6" ht="6" customHeight="1" x14ac:dyDescent="0.2">
      <c r="A6" s="358"/>
      <c r="B6" s="358"/>
      <c r="C6" s="359"/>
      <c r="D6" s="363"/>
      <c r="E6" s="364"/>
      <c r="F6" s="363"/>
    </row>
    <row r="7" spans="1:6" x14ac:dyDescent="0.2">
      <c r="A7" s="357" t="s">
        <v>226</v>
      </c>
      <c r="B7" s="358"/>
      <c r="D7" s="355"/>
      <c r="E7" s="359" t="s">
        <v>6</v>
      </c>
      <c r="F7" s="355"/>
    </row>
    <row r="8" spans="1:6" ht="26.25" customHeight="1" x14ac:dyDescent="0.2">
      <c r="A8" s="465" t="s">
        <v>242</v>
      </c>
      <c r="B8" s="465"/>
      <c r="C8" s="359"/>
      <c r="D8" s="355"/>
      <c r="E8" s="359"/>
      <c r="F8" s="355"/>
    </row>
    <row r="9" spans="1:6" ht="30.6" x14ac:dyDescent="0.2">
      <c r="A9" s="366" t="s">
        <v>48</v>
      </c>
      <c r="B9" s="367" t="s">
        <v>227</v>
      </c>
      <c r="C9" s="359"/>
      <c r="D9" s="355"/>
      <c r="E9" s="359"/>
      <c r="F9" s="355"/>
    </row>
    <row r="10" spans="1:6" x14ac:dyDescent="0.2">
      <c r="A10" s="368"/>
      <c r="B10" s="369" t="s">
        <v>219</v>
      </c>
      <c r="C10" s="359" t="s">
        <v>6</v>
      </c>
      <c r="D10" s="355"/>
      <c r="E10" s="359"/>
      <c r="F10" s="355"/>
    </row>
    <row r="11" spans="1:6" x14ac:dyDescent="0.2">
      <c r="A11" s="368"/>
      <c r="B11" s="369" t="s">
        <v>220</v>
      </c>
      <c r="C11" s="370"/>
      <c r="D11" s="371"/>
      <c r="E11" s="359"/>
      <c r="F11" s="355">
        <f>D11+D10</f>
        <v>0</v>
      </c>
    </row>
    <row r="12" spans="1:6" x14ac:dyDescent="0.2">
      <c r="A12" s="368"/>
      <c r="B12" s="372"/>
      <c r="C12" s="359"/>
      <c r="D12" s="355"/>
      <c r="E12" s="359"/>
      <c r="F12" s="355"/>
    </row>
    <row r="13" spans="1:6" ht="40.799999999999997" x14ac:dyDescent="0.2">
      <c r="A13" s="373" t="s">
        <v>49</v>
      </c>
      <c r="B13" s="367" t="s">
        <v>301</v>
      </c>
      <c r="C13" s="359"/>
      <c r="D13" s="355"/>
      <c r="E13" s="359"/>
      <c r="F13" s="355"/>
    </row>
    <row r="14" spans="1:6" x14ac:dyDescent="0.2">
      <c r="A14" s="368"/>
      <c r="B14" s="372"/>
      <c r="C14" s="359"/>
      <c r="D14" s="355"/>
      <c r="E14" s="359"/>
      <c r="F14" s="355"/>
    </row>
    <row r="15" spans="1:6" ht="78" customHeight="1" x14ac:dyDescent="0.2">
      <c r="A15" s="373" t="s">
        <v>50</v>
      </c>
      <c r="B15" s="367" t="s">
        <v>359</v>
      </c>
      <c r="C15" s="359"/>
      <c r="D15" s="355"/>
      <c r="E15" s="359"/>
      <c r="F15" s="355"/>
    </row>
    <row r="16" spans="1:6" x14ac:dyDescent="0.2">
      <c r="A16" s="374"/>
      <c r="B16" s="369" t="s">
        <v>216</v>
      </c>
      <c r="C16" s="359"/>
      <c r="D16" s="355"/>
      <c r="E16" s="359"/>
      <c r="F16" s="355"/>
    </row>
    <row r="17" spans="1:6" x14ac:dyDescent="0.2">
      <c r="A17" s="374"/>
      <c r="B17" s="369" t="s">
        <v>215</v>
      </c>
      <c r="C17" s="359"/>
      <c r="D17" s="355"/>
      <c r="E17" s="359"/>
      <c r="F17" s="355"/>
    </row>
    <row r="18" spans="1:6" x14ac:dyDescent="0.2">
      <c r="A18" s="374"/>
      <c r="B18" s="369" t="s">
        <v>218</v>
      </c>
      <c r="C18" s="359"/>
      <c r="D18" s="355"/>
      <c r="E18" s="359"/>
      <c r="F18" s="355"/>
    </row>
    <row r="19" spans="1:6" x14ac:dyDescent="0.2">
      <c r="A19" s="374"/>
      <c r="B19" s="369" t="s">
        <v>456</v>
      </c>
      <c r="C19" s="359"/>
      <c r="D19" s="355"/>
      <c r="E19" s="359"/>
      <c r="F19" s="355"/>
    </row>
    <row r="20" spans="1:6" x14ac:dyDescent="0.2">
      <c r="A20" s="374"/>
      <c r="B20" s="369" t="s">
        <v>467</v>
      </c>
      <c r="C20" s="359"/>
      <c r="D20" s="355"/>
      <c r="E20" s="359"/>
      <c r="F20" s="355"/>
    </row>
    <row r="21" spans="1:6" x14ac:dyDescent="0.2">
      <c r="A21" s="368"/>
      <c r="B21" s="369" t="s">
        <v>221</v>
      </c>
      <c r="C21" s="359"/>
      <c r="D21" s="355"/>
      <c r="E21" s="359"/>
      <c r="F21" s="355"/>
    </row>
    <row r="22" spans="1:6" x14ac:dyDescent="0.2">
      <c r="B22" s="369" t="s">
        <v>243</v>
      </c>
      <c r="C22" s="359"/>
      <c r="D22" s="355"/>
      <c r="E22" s="359"/>
      <c r="F22" s="355"/>
    </row>
    <row r="23" spans="1:6" x14ac:dyDescent="0.2">
      <c r="B23" s="369" t="s">
        <v>244</v>
      </c>
      <c r="C23" s="359"/>
      <c r="D23" s="355"/>
      <c r="E23" s="359"/>
      <c r="F23" s="355"/>
    </row>
    <row r="24" spans="1:6" x14ac:dyDescent="0.2">
      <c r="A24" s="368"/>
      <c r="B24" s="369" t="s">
        <v>222</v>
      </c>
      <c r="C24" s="370"/>
      <c r="D24" s="371"/>
      <c r="E24" s="359"/>
      <c r="F24" s="355">
        <f>SUM(D16:D24)</f>
        <v>0</v>
      </c>
    </row>
    <row r="25" spans="1:6" x14ac:dyDescent="0.2">
      <c r="A25" s="368"/>
      <c r="B25" s="369"/>
      <c r="C25" s="364"/>
      <c r="D25" s="375"/>
      <c r="E25" s="359"/>
      <c r="F25" s="355"/>
    </row>
    <row r="26" spans="1:6" ht="36" customHeight="1" x14ac:dyDescent="0.2">
      <c r="A26" s="373">
        <v>4</v>
      </c>
      <c r="B26" s="367" t="s">
        <v>338</v>
      </c>
      <c r="C26" s="359"/>
      <c r="D26" s="355"/>
      <c r="E26" s="359"/>
      <c r="F26" s="355"/>
    </row>
    <row r="27" spans="1:6" x14ac:dyDescent="0.2">
      <c r="A27" s="368"/>
      <c r="B27" s="369" t="s">
        <v>339</v>
      </c>
      <c r="C27" s="359"/>
      <c r="D27" s="355"/>
      <c r="E27" s="359"/>
      <c r="F27" s="355"/>
    </row>
    <row r="28" spans="1:6" ht="24.75" customHeight="1" x14ac:dyDescent="0.2">
      <c r="A28" s="368"/>
      <c r="B28" s="369" t="s">
        <v>340</v>
      </c>
      <c r="C28" s="370"/>
      <c r="D28" s="371"/>
      <c r="E28" s="359"/>
      <c r="F28" s="355">
        <f>SUM(D27:D28)</f>
        <v>0</v>
      </c>
    </row>
    <row r="29" spans="1:6" ht="34.5" customHeight="1" x14ac:dyDescent="0.2">
      <c r="A29" s="373">
        <v>5</v>
      </c>
      <c r="B29" s="367" t="s">
        <v>352</v>
      </c>
      <c r="C29" s="359"/>
      <c r="D29" s="355"/>
      <c r="E29" s="359"/>
      <c r="F29" s="355"/>
    </row>
    <row r="30" spans="1:6" x14ac:dyDescent="0.2">
      <c r="A30" s="368"/>
      <c r="B30" s="369" t="s">
        <v>353</v>
      </c>
      <c r="C30" s="359"/>
      <c r="D30" s="355"/>
      <c r="E30" s="359"/>
      <c r="F30" s="355"/>
    </row>
    <row r="31" spans="1:6" x14ac:dyDescent="0.2">
      <c r="A31" s="368"/>
      <c r="B31" s="369" t="s">
        <v>340</v>
      </c>
      <c r="C31" s="370"/>
      <c r="D31" s="371"/>
      <c r="E31" s="359"/>
      <c r="F31" s="355">
        <f>SUM(D30:D31)</f>
        <v>0</v>
      </c>
    </row>
    <row r="32" spans="1:6" x14ac:dyDescent="0.2">
      <c r="A32" s="368"/>
      <c r="B32" s="367"/>
      <c r="C32" s="359"/>
      <c r="D32" s="355"/>
      <c r="E32" s="359"/>
      <c r="F32" s="355"/>
    </row>
    <row r="33" spans="1:13" ht="30.6" x14ac:dyDescent="0.2">
      <c r="A33" s="373">
        <v>6</v>
      </c>
      <c r="B33" s="367" t="s">
        <v>245</v>
      </c>
      <c r="C33" s="359"/>
      <c r="D33" s="355"/>
      <c r="E33" s="359"/>
      <c r="F33" s="355"/>
    </row>
    <row r="34" spans="1:13" x14ac:dyDescent="0.2">
      <c r="A34" s="368"/>
      <c r="B34" s="369" t="s">
        <v>223</v>
      </c>
      <c r="C34" s="359"/>
      <c r="D34" s="355"/>
      <c r="E34" s="359"/>
      <c r="F34" s="355"/>
    </row>
    <row r="35" spans="1:13" ht="12.75" customHeight="1" x14ac:dyDescent="0.2">
      <c r="A35" s="368"/>
      <c r="B35" s="369" t="s">
        <v>246</v>
      </c>
      <c r="C35" s="359"/>
      <c r="D35" s="355"/>
      <c r="E35" s="359"/>
      <c r="F35" s="355"/>
      <c r="G35" s="367"/>
      <c r="H35" s="464"/>
      <c r="I35" s="464"/>
      <c r="J35" s="464"/>
      <c r="K35" s="464"/>
      <c r="L35" s="464"/>
      <c r="M35" s="464"/>
    </row>
    <row r="36" spans="1:13" x14ac:dyDescent="0.2">
      <c r="A36" s="368"/>
      <c r="B36" s="369" t="s">
        <v>224</v>
      </c>
      <c r="C36" s="370"/>
      <c r="D36" s="371"/>
      <c r="E36" s="359"/>
      <c r="F36" s="355">
        <f>SUM(D34:D36)</f>
        <v>0</v>
      </c>
    </row>
    <row r="37" spans="1:13" x14ac:dyDescent="0.2">
      <c r="A37" s="368"/>
      <c r="B37" s="376" t="s">
        <v>156</v>
      </c>
      <c r="C37" s="359"/>
      <c r="D37" s="375"/>
      <c r="E37" s="359"/>
      <c r="F37" s="371"/>
    </row>
    <row r="38" spans="1:13" x14ac:dyDescent="0.2">
      <c r="A38" s="358"/>
      <c r="B38" s="358"/>
      <c r="C38" s="359"/>
      <c r="D38" s="375"/>
      <c r="E38" s="377"/>
      <c r="F38" s="355"/>
    </row>
    <row r="39" spans="1:13" ht="10.8" thickBot="1" x14ac:dyDescent="0.25">
      <c r="A39" s="357" t="s">
        <v>302</v>
      </c>
      <c r="B39" s="358"/>
      <c r="C39" s="359"/>
      <c r="D39" s="375"/>
      <c r="E39" s="378" t="s">
        <v>6</v>
      </c>
      <c r="F39" s="379">
        <f>SUM(F7:F37)</f>
        <v>0</v>
      </c>
    </row>
    <row r="40" spans="1:13" ht="8.25" customHeight="1" thickTop="1" x14ac:dyDescent="0.2">
      <c r="A40" s="358"/>
      <c r="B40" s="358"/>
      <c r="C40" s="359"/>
      <c r="D40" s="380"/>
      <c r="E40" s="359"/>
      <c r="F40" s="362"/>
    </row>
    <row r="41" spans="1:13" ht="10.8" thickTop="1" x14ac:dyDescent="0.2">
      <c r="A41" s="358" t="s">
        <v>19</v>
      </c>
      <c r="D41" s="362"/>
      <c r="F41" s="362"/>
    </row>
    <row r="42" spans="1:13" x14ac:dyDescent="0.2">
      <c r="A42" s="381"/>
      <c r="B42" s="376" t="s">
        <v>235</v>
      </c>
      <c r="C42" s="359"/>
      <c r="D42" s="362"/>
      <c r="E42" s="359"/>
      <c r="F42" s="362"/>
    </row>
    <row r="43" spans="1:13" x14ac:dyDescent="0.2">
      <c r="A43" s="358"/>
      <c r="B43" s="382"/>
      <c r="C43" s="359"/>
      <c r="D43" s="362"/>
      <c r="E43" s="359"/>
      <c r="F43" s="362"/>
    </row>
    <row r="44" spans="1:13" x14ac:dyDescent="0.2">
      <c r="D44" s="362"/>
      <c r="F44" s="362"/>
    </row>
    <row r="45" spans="1:13" x14ac:dyDescent="0.2">
      <c r="A45" s="358"/>
    </row>
  </sheetData>
  <mergeCells count="4">
    <mergeCell ref="H35:M35"/>
    <mergeCell ref="A8:B8"/>
    <mergeCell ref="A1:F1"/>
    <mergeCell ref="A2:F2"/>
  </mergeCells>
  <pageMargins left="0.7" right="0.7" top="0.75" bottom="0.75" header="0.3" footer="0.3"/>
  <pageSetup scale="72" orientation="portrait" r:id="rId1"/>
  <customProperties>
    <customPr name="OrphanNamesChecked" r:id="rId2"/>
  </customProperties>
  <ignoredErrors>
    <ignoredError sqref="A32 A21:A24 A9:A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 MDA Table 1&amp;2</vt:lpstr>
      <vt:lpstr> MDA Table 3</vt:lpstr>
      <vt:lpstr>MDA Table 4&amp;5</vt:lpstr>
      <vt:lpstr>Exh A</vt:lpstr>
      <vt:lpstr>Exh B</vt:lpstr>
      <vt:lpstr>Exh C </vt:lpstr>
      <vt:lpstr>Exh C-1</vt:lpstr>
      <vt:lpstr>Exh D</vt:lpstr>
      <vt:lpstr>Exh D-1</vt:lpstr>
      <vt:lpstr>Exh E</vt:lpstr>
      <vt:lpstr>Exh F</vt:lpstr>
      <vt:lpstr>Capital Assets</vt:lpstr>
      <vt:lpstr>Budgetary Comp</vt:lpstr>
      <vt:lpstr>SEFA</vt:lpstr>
      <vt:lpstr>Sch of Instr</vt:lpstr>
      <vt:lpstr>Gen Fund-Last 4</vt:lpstr>
      <vt:lpstr>Gov Fund-Last 4</vt:lpstr>
      <vt:lpstr>'Budgetary Comp'!Print_Area</vt:lpstr>
      <vt:lpstr>'Capital Assets'!Print_Area</vt:lpstr>
      <vt:lpstr>'Exh A'!Print_Area</vt:lpstr>
      <vt:lpstr>'Exh B'!Print_Area</vt:lpstr>
      <vt:lpstr>'Exh C '!Print_Area</vt:lpstr>
      <vt:lpstr>'Exh C-1'!Print_Area</vt:lpstr>
      <vt:lpstr>'Exh D'!Print_Area</vt:lpstr>
      <vt:lpstr>'Exh D-1'!Print_Area</vt:lpstr>
      <vt:lpstr>'Exh E'!Print_Area</vt:lpstr>
      <vt:lpstr>'Exh F'!Print_Area</vt:lpstr>
      <vt:lpstr>'Gen Fund-Last 4'!Print_Area</vt:lpstr>
      <vt:lpstr>'Gov Fund-Last 4'!Print_Area</vt:lpstr>
      <vt:lpstr>'Sch of Instr'!Print_Area</vt:lpstr>
      <vt:lpstr>SEFA!Print_Area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 Granger</dc:creator>
  <cp:lastModifiedBy>Kylie Joiner</cp:lastModifiedBy>
  <cp:lastPrinted>2021-09-16T20:13:10Z</cp:lastPrinted>
  <dcterms:created xsi:type="dcterms:W3CDTF">2008-10-30T14:23:36Z</dcterms:created>
  <dcterms:modified xsi:type="dcterms:W3CDTF">2025-10-02T15:34:17Z</dcterms:modified>
</cp:coreProperties>
</file>